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EDW_UPDATE OF SITE SELECTOR TABLES_2024\UPDATED DATA FILES_MANITOBA &amp; CANADA WIDE\AVAILABILITY OF LABOUR_MANITOBA &amp; CANADA WIDE\"/>
    </mc:Choice>
  </mc:AlternateContent>
  <xr:revisionPtr revIDLastSave="0" documentId="13_ncr:1_{6B19D238-C496-44CA-9EA9-1C2BC6009E8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ummary" sheetId="3" r:id="rId1"/>
    <sheet name="Data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3" l="1"/>
  <c r="E15" i="3"/>
  <c r="E18" i="3"/>
  <c r="E19" i="3"/>
  <c r="E22" i="3"/>
  <c r="E23" i="3"/>
  <c r="E26" i="3"/>
  <c r="D15" i="3"/>
  <c r="D19" i="3"/>
  <c r="D23" i="3"/>
  <c r="R38" i="2"/>
  <c r="Q38" i="2"/>
  <c r="P38" i="2"/>
  <c r="N38" i="2"/>
  <c r="M38" i="2"/>
  <c r="L38" i="2"/>
  <c r="D26" i="3" s="1"/>
  <c r="R37" i="2"/>
  <c r="Q37" i="2"/>
  <c r="P37" i="2"/>
  <c r="E25" i="3" s="1"/>
  <c r="N37" i="2"/>
  <c r="M37" i="2"/>
  <c r="L37" i="2"/>
  <c r="D25" i="3" s="1"/>
  <c r="R36" i="2"/>
  <c r="Q36" i="2"/>
  <c r="P36" i="2"/>
  <c r="E24" i="3" s="1"/>
  <c r="N36" i="2"/>
  <c r="M36" i="2"/>
  <c r="L36" i="2"/>
  <c r="D24" i="3" s="1"/>
  <c r="R35" i="2"/>
  <c r="Q35" i="2"/>
  <c r="P35" i="2"/>
  <c r="N35" i="2"/>
  <c r="M35" i="2"/>
  <c r="L35" i="2"/>
  <c r="R34" i="2"/>
  <c r="Q34" i="2"/>
  <c r="P34" i="2"/>
  <c r="N34" i="2"/>
  <c r="M34" i="2"/>
  <c r="L34" i="2"/>
  <c r="D22" i="3" s="1"/>
  <c r="R33" i="2"/>
  <c r="Q33" i="2"/>
  <c r="P33" i="2"/>
  <c r="E21" i="3" s="1"/>
  <c r="N33" i="2"/>
  <c r="M33" i="2"/>
  <c r="L33" i="2"/>
  <c r="D21" i="3" s="1"/>
  <c r="R32" i="2"/>
  <c r="Q32" i="2"/>
  <c r="P32" i="2"/>
  <c r="E20" i="3" s="1"/>
  <c r="N32" i="2"/>
  <c r="M32" i="2"/>
  <c r="L32" i="2"/>
  <c r="D20" i="3" s="1"/>
  <c r="R31" i="2"/>
  <c r="Q31" i="2"/>
  <c r="P31" i="2"/>
  <c r="N31" i="2"/>
  <c r="M31" i="2"/>
  <c r="L31" i="2"/>
  <c r="R30" i="2"/>
  <c r="Q30" i="2"/>
  <c r="P30" i="2"/>
  <c r="N30" i="2"/>
  <c r="M30" i="2"/>
  <c r="L30" i="2"/>
  <c r="D18" i="3" s="1"/>
  <c r="R29" i="2"/>
  <c r="Q29" i="2"/>
  <c r="P29" i="2"/>
  <c r="E17" i="3" s="1"/>
  <c r="N29" i="2"/>
  <c r="M29" i="2"/>
  <c r="L29" i="2"/>
  <c r="D17" i="3" s="1"/>
  <c r="R28" i="2"/>
  <c r="Q28" i="2"/>
  <c r="P28" i="2"/>
  <c r="E16" i="3" s="1"/>
  <c r="N28" i="2"/>
  <c r="M28" i="2"/>
  <c r="L28" i="2"/>
  <c r="D16" i="3" s="1"/>
  <c r="R27" i="2"/>
  <c r="Q27" i="2"/>
  <c r="P27" i="2"/>
  <c r="N27" i="2"/>
  <c r="M27" i="2"/>
  <c r="L27" i="2"/>
  <c r="R26" i="2"/>
  <c r="Q26" i="2"/>
  <c r="P26" i="2"/>
  <c r="N26" i="2"/>
  <c r="M26" i="2"/>
  <c r="L26" i="2"/>
  <c r="D14" i="3" s="1"/>
  <c r="R25" i="2"/>
  <c r="Q25" i="2"/>
  <c r="P25" i="2"/>
  <c r="E13" i="3" s="1"/>
  <c r="N25" i="2"/>
  <c r="M25" i="2"/>
  <c r="L25" i="2"/>
  <c r="D13" i="3" s="1"/>
  <c r="R24" i="2"/>
  <c r="Q24" i="2"/>
  <c r="P24" i="2"/>
  <c r="E12" i="3" s="1"/>
  <c r="N24" i="2"/>
  <c r="M24" i="2"/>
  <c r="L24" i="2"/>
  <c r="D12" i="3" s="1"/>
  <c r="J38" i="2"/>
  <c r="I38" i="2"/>
  <c r="H38" i="2"/>
  <c r="C26" i="3" s="1"/>
  <c r="F38" i="2"/>
  <c r="E38" i="2"/>
  <c r="D38" i="2"/>
  <c r="J37" i="2"/>
  <c r="I37" i="2"/>
  <c r="H37" i="2"/>
  <c r="C25" i="3" s="1"/>
  <c r="F37" i="2"/>
  <c r="E37" i="2"/>
  <c r="D37" i="2"/>
  <c r="J36" i="2"/>
  <c r="I36" i="2"/>
  <c r="H36" i="2"/>
  <c r="C24" i="3" s="1"/>
  <c r="F36" i="2"/>
  <c r="E36" i="2"/>
  <c r="D36" i="2"/>
  <c r="J35" i="2"/>
  <c r="I35" i="2"/>
  <c r="H35" i="2"/>
  <c r="C23" i="3" s="1"/>
  <c r="F35" i="2"/>
  <c r="E35" i="2"/>
  <c r="D35" i="2"/>
  <c r="J34" i="2"/>
  <c r="I34" i="2"/>
  <c r="H34" i="2"/>
  <c r="C22" i="3" s="1"/>
  <c r="F34" i="2"/>
  <c r="E34" i="2"/>
  <c r="D34" i="2"/>
  <c r="J33" i="2"/>
  <c r="I33" i="2"/>
  <c r="H33" i="2"/>
  <c r="C21" i="3" s="1"/>
  <c r="F33" i="2"/>
  <c r="E33" i="2"/>
  <c r="D33" i="2"/>
  <c r="J32" i="2"/>
  <c r="I32" i="2"/>
  <c r="H32" i="2"/>
  <c r="C20" i="3" s="1"/>
  <c r="F32" i="2"/>
  <c r="E32" i="2"/>
  <c r="D32" i="2"/>
  <c r="J31" i="2"/>
  <c r="I31" i="2"/>
  <c r="H31" i="2"/>
  <c r="C19" i="3" s="1"/>
  <c r="F31" i="2"/>
  <c r="E31" i="2"/>
  <c r="D31" i="2"/>
  <c r="J30" i="2"/>
  <c r="I30" i="2"/>
  <c r="H30" i="2"/>
  <c r="C18" i="3" s="1"/>
  <c r="F30" i="2"/>
  <c r="E30" i="2"/>
  <c r="D30" i="2"/>
  <c r="J29" i="2"/>
  <c r="I29" i="2"/>
  <c r="H29" i="2"/>
  <c r="C17" i="3" s="1"/>
  <c r="F29" i="2"/>
  <c r="E29" i="2"/>
  <c r="D29" i="2"/>
  <c r="J28" i="2"/>
  <c r="I28" i="2"/>
  <c r="H28" i="2"/>
  <c r="C16" i="3" s="1"/>
  <c r="F28" i="2"/>
  <c r="E28" i="2"/>
  <c r="D28" i="2"/>
  <c r="J27" i="2"/>
  <c r="I27" i="2"/>
  <c r="H27" i="2"/>
  <c r="C15" i="3" s="1"/>
  <c r="F27" i="2"/>
  <c r="E27" i="2"/>
  <c r="D27" i="2"/>
  <c r="B15" i="3" s="1"/>
  <c r="J26" i="2"/>
  <c r="I26" i="2"/>
  <c r="H26" i="2"/>
  <c r="C14" i="3" s="1"/>
  <c r="F26" i="2"/>
  <c r="E26" i="2"/>
  <c r="D26" i="2"/>
  <c r="J25" i="2"/>
  <c r="I25" i="2"/>
  <c r="H25" i="2"/>
  <c r="C13" i="3" s="1"/>
  <c r="F25" i="2"/>
  <c r="E25" i="2"/>
  <c r="D25" i="2"/>
  <c r="J24" i="2"/>
  <c r="I24" i="2"/>
  <c r="H24" i="2"/>
  <c r="C12" i="3" s="1"/>
  <c r="F24" i="2"/>
  <c r="E24" i="2"/>
  <c r="D24" i="2"/>
  <c r="B12" i="3" l="1"/>
  <c r="B13" i="3"/>
  <c r="B14" i="3"/>
  <c r="B16" i="3"/>
  <c r="B17" i="3"/>
  <c r="B18" i="3"/>
  <c r="B19" i="3"/>
  <c r="B20" i="3"/>
  <c r="B21" i="3"/>
  <c r="B22" i="3"/>
  <c r="B23" i="3"/>
  <c r="B24" i="3"/>
  <c r="B25" i="3"/>
  <c r="B26" i="3"/>
</calcChain>
</file>

<file path=xl/sharedStrings.xml><?xml version="1.0" encoding="utf-8"?>
<sst xmlns="http://schemas.openxmlformats.org/spreadsheetml/2006/main" count="138" uniqueCount="57">
  <si>
    <t>Summary Information:</t>
  </si>
  <si>
    <t>This table presents the number of individuals employed in in Winnipeg and Canada as a a whole by educational qualification as well as the proportion of the total workforce with each qualification.</t>
  </si>
  <si>
    <t>Category</t>
  </si>
  <si>
    <t>No certificate, diploma or degree</t>
  </si>
  <si>
    <t>Secondary (high) school diploma or equivalency certificate</t>
  </si>
  <si>
    <t>Postsecondary certificate, diploma or degree</t>
  </si>
  <si>
    <t>Apprenticeship or trades certificate or diploma</t>
  </si>
  <si>
    <t>Trades certificate or diploma other than Certificate of Apprenticeship or Certificate of Qualification</t>
  </si>
  <si>
    <t>Certificate of Apprenticeship or Certificate of Qualification</t>
  </si>
  <si>
    <t>College, CEGEP or other non-university certificate or diploma</t>
  </si>
  <si>
    <t>University certificate or diploma below bachelor level</t>
  </si>
  <si>
    <t>University certificate, diploma or degree at bachelor level or above</t>
  </si>
  <si>
    <t>Bachelor's degree</t>
  </si>
  <si>
    <t>University certificate or diploma above bachelor level</t>
  </si>
  <si>
    <t>Degree in medicine, dentistry, veterinary medicine or optometry</t>
  </si>
  <si>
    <t>Master's degree</t>
  </si>
  <si>
    <t>Earned doctorate</t>
  </si>
  <si>
    <t>Age Group</t>
  </si>
  <si>
    <t>15 YEARS AND OVER</t>
  </si>
  <si>
    <t>Demographics</t>
  </si>
  <si>
    <t>TOTAL</t>
  </si>
  <si>
    <t>MALE</t>
  </si>
  <si>
    <t>FEMALE</t>
  </si>
  <si>
    <t>Educational Qualifications [Highest Certificate, Diploma or Degree] by Census Profile, 2016 Census</t>
  </si>
  <si>
    <t>Total - Highest certificate, diploma or degree for the population aged 15 years and over in private households - 25% sample data</t>
  </si>
  <si>
    <t>% Distribution of Total</t>
  </si>
  <si>
    <t>For further information, please contact:</t>
  </si>
  <si>
    <t>Economic Development Winnipeg Inc.</t>
  </si>
  <si>
    <t>Suite 810 – One Lombard Place</t>
  </si>
  <si>
    <t>Winnipeg, MB R3B 0X3</t>
  </si>
  <si>
    <t>Phone: 1.204.954.1997</t>
  </si>
  <si>
    <t>Website: www.economicdevelopmentwinnipeg.com</t>
  </si>
  <si>
    <t>Email: wpginfo@edwinnipeg.com</t>
  </si>
  <si>
    <t>Geography</t>
  </si>
  <si>
    <t>Year</t>
  </si>
  <si>
    <t>Educational Qualifications [Highest Certificate, Diploma or Degree] by Census Profile, 2021 Census</t>
  </si>
  <si>
    <t>High (secondary) school diploma or equivalency certificate</t>
  </si>
  <si>
    <t>Postsecondary certificate or diploma below bachelor level</t>
  </si>
  <si>
    <t>Non-apprenticeship trades certificate or diploma</t>
  </si>
  <si>
    <t>Apprenticeship certificate</t>
  </si>
  <si>
    <t>Bachelor's degree or higher</t>
  </si>
  <si>
    <t>Statistics Canada, 2016 Census of Population</t>
  </si>
  <si>
    <t>Last update: November 2022</t>
  </si>
  <si>
    <t>Sources/Links</t>
  </si>
  <si>
    <t>Census 2016</t>
  </si>
  <si>
    <t>Census Profile, 2016 Census</t>
  </si>
  <si>
    <t>https://www12.statcan.gc.ca/census-recensement/2016/dp-pd/prof/index.cfm?Lang=E</t>
  </si>
  <si>
    <t>Census 2021</t>
  </si>
  <si>
    <t>Census Profile, 2021 Census of Population</t>
  </si>
  <si>
    <t>https://www12.statcan.gc.ca/census-recensement/2021/dp-pd/prof/index.cfm?Lang=E</t>
  </si>
  <si>
    <t>Canada [Country] Wide</t>
  </si>
  <si>
    <t>Census 2016, Canada Wide</t>
  </si>
  <si>
    <t>Census 2021, Canada Wide</t>
  </si>
  <si>
    <t>Winnipeg [Census Metropolitan Area], Manitoba</t>
  </si>
  <si>
    <t>COMPARABLE EDUCATIONAL QUALIFICATIONS [HIGHEST CERTIFICATE, DIPLOMA OR DEGREE] BY CENSUS PROFILE, 2016 &amp; 2021 CENSUS, WINNIPEG CMA AND CANADA WIDE</t>
  </si>
  <si>
    <t>Census 2016, Winnipeg CMA</t>
  </si>
  <si>
    <t>Census 2021, Winnipeg CMA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</si>
</sst>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%"/>
    <numFmt numFmtId="165" formatCode="#,##0_ ;\-#,##0\ 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rgb="FF353427"/>
      <name val="Calibri"/>
      <family val="2"/>
      <scheme val="minor"/>
    </font>
    <font>
      <sz val="11"/>
      <color rgb="FF353427"/>
      <name val="Calibri"/>
      <family val="2"/>
      <scheme val="minor"/>
    </font>
    <font>
      <sz val="9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0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12578C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4" fillId="2" borderId="0" xfId="0" applyFont="1" applyFill="1" applyAlignment="1">
      <alignment vertical="top"/>
    </xf>
    <xf numFmtId="0" fontId="5" fillId="2" borderId="0" xfId="0" applyFont="1" applyFill="1" applyAlignment="1">
      <alignment vertical="top"/>
    </xf>
    <xf numFmtId="0" fontId="6" fillId="2" borderId="0" xfId="0" applyFont="1" applyFill="1" applyAlignment="1">
      <alignment vertical="top"/>
    </xf>
    <xf numFmtId="0" fontId="7" fillId="2" borderId="0" xfId="0" applyFont="1" applyFill="1" applyAlignment="1">
      <alignment vertical="top"/>
    </xf>
    <xf numFmtId="0" fontId="0" fillId="0" borderId="1" xfId="0" applyBorder="1"/>
    <xf numFmtId="3" fontId="0" fillId="0" borderId="1" xfId="0" applyNumberFormat="1" applyBorder="1"/>
    <xf numFmtId="164" fontId="0" fillId="0" borderId="1" xfId="1" applyNumberFormat="1" applyFont="1" applyFill="1" applyBorder="1"/>
    <xf numFmtId="0" fontId="8" fillId="0" borderId="0" xfId="2"/>
    <xf numFmtId="164" fontId="0" fillId="0" borderId="0" xfId="1" applyNumberFormat="1" applyFont="1" applyFill="1" applyBorder="1"/>
    <xf numFmtId="0" fontId="2" fillId="2" borderId="0" xfId="0" applyFont="1" applyFill="1"/>
    <xf numFmtId="0" fontId="3" fillId="0" borderId="0" xfId="0" applyFont="1"/>
    <xf numFmtId="0" fontId="2" fillId="0" borderId="0" xfId="0" applyFont="1"/>
    <xf numFmtId="3" fontId="0" fillId="0" borderId="0" xfId="0" applyNumberFormat="1"/>
    <xf numFmtId="0" fontId="3" fillId="0" borderId="1" xfId="0" applyFont="1" applyBorder="1"/>
    <xf numFmtId="3" fontId="3" fillId="0" borderId="1" xfId="0" applyNumberFormat="1" applyFont="1" applyBorder="1"/>
    <xf numFmtId="0" fontId="9" fillId="0" borderId="1" xfId="0" applyFont="1" applyBorder="1"/>
    <xf numFmtId="0" fontId="9" fillId="0" borderId="0" xfId="0" applyFont="1"/>
    <xf numFmtId="3" fontId="9" fillId="0" borderId="1" xfId="0" applyNumberFormat="1" applyFont="1" applyBorder="1"/>
    <xf numFmtId="0" fontId="10" fillId="0" borderId="0" xfId="0" applyFont="1"/>
    <xf numFmtId="164" fontId="0" fillId="0" borderId="0" xfId="1" applyNumberFormat="1" applyFont="1"/>
    <xf numFmtId="0" fontId="6" fillId="2" borderId="0" xfId="0" applyFont="1" applyFill="1" applyAlignment="1">
      <alignment horizontal="center" vertical="top"/>
    </xf>
    <xf numFmtId="0" fontId="11" fillId="0" borderId="0" xfId="0" applyFont="1" applyAlignment="1">
      <alignment horizontal="left"/>
    </xf>
    <xf numFmtId="0" fontId="2" fillId="0" borderId="0" xfId="0" applyFont="1" applyAlignment="1">
      <alignment vertical="top"/>
    </xf>
    <xf numFmtId="0" fontId="12" fillId="0" borderId="0" xfId="0" applyFont="1" applyAlignment="1">
      <alignment horizontal="left"/>
    </xf>
    <xf numFmtId="0" fontId="8" fillId="0" borderId="0" xfId="2" applyAlignment="1">
      <alignment horizontal="left"/>
    </xf>
    <xf numFmtId="0" fontId="13" fillId="0" borderId="0" xfId="0" applyFont="1" applyAlignment="1">
      <alignment vertical="top"/>
    </xf>
    <xf numFmtId="0" fontId="10" fillId="0" borderId="1" xfId="0" applyFont="1" applyBorder="1"/>
    <xf numFmtId="0" fontId="15" fillId="0" borderId="1" xfId="0" applyFont="1" applyBorder="1"/>
    <xf numFmtId="0" fontId="16" fillId="0" borderId="0" xfId="0" applyFont="1"/>
    <xf numFmtId="0" fontId="17" fillId="0" borderId="0" xfId="2" applyFont="1"/>
    <xf numFmtId="3" fontId="10" fillId="0" borderId="1" xfId="0" applyNumberFormat="1" applyFont="1" applyBorder="1"/>
    <xf numFmtId="3" fontId="15" fillId="0" borderId="1" xfId="0" applyNumberFormat="1" applyFont="1" applyBorder="1"/>
    <xf numFmtId="0" fontId="15" fillId="0" borderId="0" xfId="0" applyFont="1"/>
    <xf numFmtId="164" fontId="9" fillId="0" borderId="1" xfId="1" applyNumberFormat="1" applyFont="1" applyFill="1" applyBorder="1"/>
    <xf numFmtId="164" fontId="3" fillId="0" borderId="1" xfId="1" applyNumberFormat="1" applyFont="1" applyFill="1" applyBorder="1"/>
    <xf numFmtId="164" fontId="15" fillId="0" borderId="1" xfId="1" applyNumberFormat="1" applyFont="1" applyFill="1" applyBorder="1"/>
    <xf numFmtId="165" fontId="10" fillId="0" borderId="1" xfId="3" applyNumberFormat="1" applyFont="1" applyBorder="1"/>
    <xf numFmtId="165" fontId="0" fillId="0" borderId="1" xfId="3" applyNumberFormat="1" applyFont="1" applyBorder="1"/>
    <xf numFmtId="165" fontId="9" fillId="0" borderId="1" xfId="3" applyNumberFormat="1" applyFont="1" applyBorder="1"/>
    <xf numFmtId="165" fontId="3" fillId="0" borderId="1" xfId="3" applyNumberFormat="1" applyFont="1" applyBorder="1"/>
    <xf numFmtId="165" fontId="15" fillId="0" borderId="1" xfId="3" applyNumberFormat="1" applyFont="1" applyBorder="1"/>
    <xf numFmtId="0" fontId="14" fillId="3" borderId="2" xfId="0" applyFont="1" applyFill="1" applyBorder="1" applyAlignment="1">
      <alignment horizontal="center"/>
    </xf>
    <xf numFmtId="0" fontId="14" fillId="3" borderId="3" xfId="0" applyFont="1" applyFill="1" applyBorder="1" applyAlignment="1">
      <alignment horizontal="center"/>
    </xf>
    <xf numFmtId="164" fontId="0" fillId="4" borderId="2" xfId="1" applyNumberFormat="1" applyFont="1" applyFill="1" applyBorder="1" applyAlignment="1">
      <alignment horizontal="center"/>
    </xf>
    <xf numFmtId="164" fontId="0" fillId="0" borderId="2" xfId="1" applyNumberFormat="1" applyFont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 vertical="top"/>
    </xf>
    <xf numFmtId="0" fontId="7" fillId="2" borderId="4" xfId="0" applyFont="1" applyFill="1" applyBorder="1" applyAlignment="1">
      <alignment horizontal="center" vertical="top"/>
    </xf>
    <xf numFmtId="0" fontId="7" fillId="2" borderId="5" xfId="0" applyFont="1" applyFill="1" applyBorder="1" applyAlignment="1">
      <alignment horizontal="center" vertical="top"/>
    </xf>
  </cellXfs>
  <cellStyles count="4">
    <cellStyle name="Comma" xfId="3" builtinId="3"/>
    <cellStyle name="Hyperlink" xfId="2" builtinId="8"/>
    <cellStyle name="Normal" xfId="0" builtinId="0"/>
    <cellStyle name="Percent" xfId="1" builtinId="5"/>
  </cellStyles>
  <dxfs count="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.0%"/>
      <fill>
        <patternFill patternType="solid">
          <fgColor theme="4" tint="0.79998168889431442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.0%"/>
      <fill>
        <patternFill patternType="solid">
          <fgColor theme="4" tint="0.79998168889431442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.0%"/>
      <fill>
        <patternFill patternType="solid">
          <fgColor theme="4" tint="0.79998168889431442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.0%"/>
      <fill>
        <patternFill patternType="solid">
          <fgColor theme="4" tint="0.79998168889431442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3591912</xdr:colOff>
      <xdr:row>4</xdr:row>
      <xdr:rowOff>142875</xdr:rowOff>
    </xdr:to>
    <xdr:pic>
      <xdr:nvPicPr>
        <xdr:cNvPr id="3" name="Picture 2" descr="Image result for economic development winnipe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591912" cy="904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40</xdr:row>
      <xdr:rowOff>190501</xdr:rowOff>
    </xdr:from>
    <xdr:to>
      <xdr:col>0</xdr:col>
      <xdr:colOff>2628900</xdr:colOff>
      <xdr:row>45</xdr:row>
      <xdr:rowOff>161925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B6352B3-8A08-410B-9A62-EB6D3CE757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239126"/>
          <a:ext cx="2628900" cy="93344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40</xdr:row>
      <xdr:rowOff>190501</xdr:rowOff>
    </xdr:from>
    <xdr:to>
      <xdr:col>0</xdr:col>
      <xdr:colOff>2628900</xdr:colOff>
      <xdr:row>45</xdr:row>
      <xdr:rowOff>161925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7323431-7D24-4186-BFAB-08EBE6E70D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239126"/>
          <a:ext cx="2628900" cy="933449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1:E26" totalsRowShown="0" dataDxfId="4" dataCellStyle="Percent">
  <autoFilter ref="A11:E26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00000000-0010-0000-0000-000001000000}" name="Category"/>
    <tableColumn id="2" xr3:uid="{00000000-0010-0000-0000-000002000000}" name="Census 2016, Winnipeg CMA" dataDxfId="3" dataCellStyle="Percent">
      <calculatedColumnFormula>Data!D24</calculatedColumnFormula>
    </tableColumn>
    <tableColumn id="4" xr3:uid="{24DEDA98-7CB2-43B4-82D8-99E9B58AAEAD}" name="Census 2021, Winnipeg CMA" dataDxfId="2" dataCellStyle="Percent">
      <calculatedColumnFormula>Data!H24</calculatedColumnFormula>
    </tableColumn>
    <tableColumn id="3" xr3:uid="{7CE1636E-5028-4D24-9FE5-40BECD6398DC}" name="Census 2016, Canada Wide" dataDxfId="1" dataCellStyle="Percent">
      <calculatedColumnFormula>Data!L24</calculatedColumnFormula>
    </tableColumn>
    <tableColumn id="7" xr3:uid="{00000000-0010-0000-0000-000007000000}" name="Census 2021, Canada Wide" dataDxfId="0" dataCellStyle="Percent">
      <calculatedColumnFormula>Data!P24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www12.statcan.gc.ca/census-recensement/2016/dp-pd/prof/index.cfm?Lang=E" TargetMode="External"/><Relationship Id="rId1" Type="http://schemas.openxmlformats.org/officeDocument/2006/relationships/hyperlink" Target="https://www12.statcan.gc.ca/census-recensement/2021/dp-pd/prof/index.cfm?Lang=E" TargetMode="External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12.statcan.gc.ca/census-recensement/2021/dp-pd/prof/index.cfm?Lang=E" TargetMode="External"/><Relationship Id="rId2" Type="http://schemas.openxmlformats.org/officeDocument/2006/relationships/hyperlink" Target="http://www.economicdevelopmentwinnipeg.com/" TargetMode="External"/><Relationship Id="rId1" Type="http://schemas.openxmlformats.org/officeDocument/2006/relationships/hyperlink" Target="mailto:wpginfo@edwinnipeg.com" TargetMode="External"/><Relationship Id="rId6" Type="http://schemas.openxmlformats.org/officeDocument/2006/relationships/drawing" Target="../drawings/drawing2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12.statcan.gc.ca/census-recensement/2016/dp-pd/prof/index.cfm?Lang=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J47"/>
  <sheetViews>
    <sheetView tabSelected="1" workbookViewId="0">
      <selection activeCell="A12" sqref="A12"/>
    </sheetView>
  </sheetViews>
  <sheetFormatPr defaultRowHeight="15" x14ac:dyDescent="0.25"/>
  <cols>
    <col min="1" max="1" width="90.85546875" customWidth="1"/>
    <col min="2" max="5" width="27.85546875" customWidth="1"/>
    <col min="10" max="10" width="8.42578125" customWidth="1"/>
  </cols>
  <sheetData>
    <row r="6" spans="1:10" x14ac:dyDescent="0.25">
      <c r="A6" s="26" t="s">
        <v>42</v>
      </c>
    </row>
    <row r="8" spans="1:10" ht="18.75" x14ac:dyDescent="0.3">
      <c r="A8" s="19" t="s">
        <v>0</v>
      </c>
    </row>
    <row r="9" spans="1:10" x14ac:dyDescent="0.25">
      <c r="A9" t="s">
        <v>1</v>
      </c>
    </row>
    <row r="11" spans="1:10" x14ac:dyDescent="0.25">
      <c r="A11" t="s">
        <v>2</v>
      </c>
      <c r="B11" s="42" t="s">
        <v>55</v>
      </c>
      <c r="C11" s="42" t="s">
        <v>56</v>
      </c>
      <c r="D11" s="43" t="s">
        <v>51</v>
      </c>
      <c r="E11" s="43" t="s">
        <v>52</v>
      </c>
    </row>
    <row r="12" spans="1:10" x14ac:dyDescent="0.25">
      <c r="A12" t="s">
        <v>3</v>
      </c>
      <c r="B12" s="44">
        <f>Data!D24</f>
        <v>0.16965902952111603</v>
      </c>
      <c r="C12" s="44">
        <f>Data!H24</f>
        <v>0.14555680705551508</v>
      </c>
      <c r="D12" s="44">
        <f>Data!L24</f>
        <v>0.18292679733610445</v>
      </c>
      <c r="E12" s="44">
        <f>Data!P24</f>
        <v>0.16151086921228516</v>
      </c>
      <c r="G12" s="20"/>
      <c r="H12" s="20"/>
      <c r="I12" s="20"/>
      <c r="J12" s="20"/>
    </row>
    <row r="13" spans="1:10" x14ac:dyDescent="0.25">
      <c r="A13" t="s">
        <v>4</v>
      </c>
      <c r="B13" s="45">
        <f>Data!D25</f>
        <v>0.29911976866122214</v>
      </c>
      <c r="C13" s="45">
        <f>Data!H25</f>
        <v>0.30028637263779384</v>
      </c>
      <c r="D13" s="45">
        <f>Data!L25</f>
        <v>0.26451126042422557</v>
      </c>
      <c r="E13" s="45">
        <f>Data!P25</f>
        <v>0.26692107358555034</v>
      </c>
      <c r="G13" s="20"/>
      <c r="H13" s="20"/>
      <c r="I13" s="20"/>
      <c r="J13" s="20"/>
    </row>
    <row r="14" spans="1:10" x14ac:dyDescent="0.25">
      <c r="A14" t="s">
        <v>5</v>
      </c>
      <c r="B14" s="44">
        <f>Data!D26</f>
        <v>0.53122120181766186</v>
      </c>
      <c r="C14" s="44">
        <f>Data!H26</f>
        <v>0.55415682030669111</v>
      </c>
      <c r="D14" s="44">
        <f>Data!L26</f>
        <v>0.55256194223966992</v>
      </c>
      <c r="E14" s="44">
        <f>Data!P26</f>
        <v>0.57156822202330138</v>
      </c>
      <c r="G14" s="20"/>
      <c r="H14" s="20"/>
      <c r="I14" s="20"/>
      <c r="J14" s="20"/>
    </row>
    <row r="15" spans="1:10" x14ac:dyDescent="0.25">
      <c r="A15" t="s">
        <v>37</v>
      </c>
      <c r="B15" s="45">
        <f>Data!D27</f>
        <v>0.27788458482951478</v>
      </c>
      <c r="C15" s="45">
        <f>Data!H27</f>
        <v>0.26960253833638848</v>
      </c>
      <c r="D15" s="45">
        <f>Data!L27</f>
        <v>0.32005796177532286</v>
      </c>
      <c r="E15" s="45">
        <f>Data!P27</f>
        <v>0.30501140315035824</v>
      </c>
      <c r="G15" s="20"/>
      <c r="H15" s="20"/>
      <c r="I15" s="20"/>
      <c r="J15" s="20"/>
    </row>
    <row r="16" spans="1:10" x14ac:dyDescent="0.25">
      <c r="A16" t="s">
        <v>6</v>
      </c>
      <c r="B16" s="44">
        <f>Data!D28</f>
        <v>6.9187136547078074E-2</v>
      </c>
      <c r="C16" s="44">
        <f>Data!H28</f>
        <v>6.0322298048396242E-2</v>
      </c>
      <c r="D16" s="44">
        <f>Data!L28</f>
        <v>9.7764149479375687E-2</v>
      </c>
      <c r="E16" s="44">
        <f>Data!P28</f>
        <v>8.7076819670677486E-2</v>
      </c>
      <c r="G16" s="20"/>
      <c r="H16" s="20"/>
      <c r="I16" s="20"/>
      <c r="J16" s="20"/>
    </row>
    <row r="17" spans="1:10" x14ac:dyDescent="0.25">
      <c r="A17" t="s">
        <v>7</v>
      </c>
      <c r="B17" s="45">
        <f>Data!D29</f>
        <v>3.443865391337507E-2</v>
      </c>
      <c r="C17" s="45">
        <f>Data!H29</f>
        <v>2.9741528449538784E-2</v>
      </c>
      <c r="D17" s="45">
        <f>Data!L29</f>
        <v>5.4110225477310959E-2</v>
      </c>
      <c r="E17" s="45">
        <f>Data!P29</f>
        <v>4.8067117804094589E-2</v>
      </c>
      <c r="G17" s="20"/>
      <c r="H17" s="20"/>
      <c r="I17" s="20"/>
      <c r="J17" s="20"/>
    </row>
    <row r="18" spans="1:10" x14ac:dyDescent="0.25">
      <c r="A18" t="s">
        <v>8</v>
      </c>
      <c r="B18" s="44">
        <f>Data!D30</f>
        <v>3.4740538307540751E-2</v>
      </c>
      <c r="C18" s="44">
        <f>Data!H30</f>
        <v>3.0573407834389745E-2</v>
      </c>
      <c r="D18" s="44">
        <f>Data!L30</f>
        <v>4.3654098564693697E-2</v>
      </c>
      <c r="E18" s="44">
        <f>Data!P30</f>
        <v>3.9009701866582897E-2</v>
      </c>
      <c r="G18" s="20"/>
      <c r="H18" s="20"/>
      <c r="I18" s="20"/>
      <c r="J18" s="20"/>
    </row>
    <row r="19" spans="1:10" x14ac:dyDescent="0.25">
      <c r="A19" t="s">
        <v>9</v>
      </c>
      <c r="B19" s="45">
        <f>Data!D31</f>
        <v>0.18033620388318664</v>
      </c>
      <c r="C19" s="45">
        <f>Data!H31</f>
        <v>0.17811789129618588</v>
      </c>
      <c r="D19" s="45">
        <f>Data!L31</f>
        <v>0.19389805856680939</v>
      </c>
      <c r="E19" s="45">
        <f>Data!P31</f>
        <v>0.18837374775080956</v>
      </c>
      <c r="G19" s="20"/>
      <c r="H19" s="20"/>
      <c r="I19" s="20"/>
      <c r="J19" s="20"/>
    </row>
    <row r="20" spans="1:10" x14ac:dyDescent="0.25">
      <c r="A20" t="s">
        <v>10</v>
      </c>
      <c r="B20" s="44">
        <f>Data!D32</f>
        <v>2.836918872541231E-2</v>
      </c>
      <c r="C20" s="44">
        <f>Data!H32</f>
        <v>3.115498722733865E-2</v>
      </c>
      <c r="D20" s="44">
        <f>Data!L32</f>
        <v>2.8395579166508832E-2</v>
      </c>
      <c r="E20" s="44">
        <f>Data!P32</f>
        <v>2.9560835728871207E-2</v>
      </c>
      <c r="G20" s="20"/>
      <c r="H20" s="20"/>
      <c r="I20" s="20"/>
      <c r="J20" s="20"/>
    </row>
    <row r="21" spans="1:10" x14ac:dyDescent="0.25">
      <c r="A21" t="s">
        <v>11</v>
      </c>
      <c r="B21" s="45">
        <f>Data!D33</f>
        <v>0.25332867266198483</v>
      </c>
      <c r="C21" s="45">
        <f>Data!H33</f>
        <v>0.28456164373477033</v>
      </c>
      <c r="D21" s="45">
        <f>Data!L33</f>
        <v>0.23250398046434706</v>
      </c>
      <c r="E21" s="45">
        <f>Data!P33</f>
        <v>0.26655681887294319</v>
      </c>
      <c r="G21" s="20"/>
      <c r="H21" s="20"/>
      <c r="I21" s="20"/>
      <c r="J21" s="20"/>
    </row>
    <row r="22" spans="1:10" x14ac:dyDescent="0.25">
      <c r="A22" t="s">
        <v>12</v>
      </c>
      <c r="B22" s="44">
        <f>Data!D34</f>
        <v>0.17920016524198418</v>
      </c>
      <c r="C22" s="44">
        <f>Data!H34</f>
        <v>0.19856887298747763</v>
      </c>
      <c r="D22" s="44">
        <f>Data!L34</f>
        <v>0.15514550406093772</v>
      </c>
      <c r="E22" s="44">
        <f>Data!P34</f>
        <v>0.17455745112682441</v>
      </c>
      <c r="G22" s="20"/>
      <c r="H22" s="20"/>
      <c r="I22" s="20"/>
      <c r="J22" s="20"/>
    </row>
    <row r="23" spans="1:10" x14ac:dyDescent="0.25">
      <c r="A23" t="s">
        <v>13</v>
      </c>
      <c r="B23" s="45">
        <f>Data!D35</f>
        <v>1.9678095903905429E-2</v>
      </c>
      <c r="C23" s="45">
        <f>Data!H35</f>
        <v>2.1761375766543724E-2</v>
      </c>
      <c r="D23" s="45">
        <f>Data!L35</f>
        <v>1.6139886111849609E-2</v>
      </c>
      <c r="E23" s="45">
        <f>Data!P35</f>
        <v>1.8344922182172516E-2</v>
      </c>
      <c r="G23" s="20"/>
      <c r="H23" s="20"/>
      <c r="I23" s="20"/>
      <c r="J23" s="20"/>
    </row>
    <row r="24" spans="1:10" x14ac:dyDescent="0.25">
      <c r="A24" t="s">
        <v>14</v>
      </c>
      <c r="B24" s="44">
        <f>Data!D36</f>
        <v>7.8728272267946237E-3</v>
      </c>
      <c r="C24" s="44">
        <f>Data!H36</f>
        <v>7.7298526910930011E-3</v>
      </c>
      <c r="D24" s="44">
        <f>Data!L36</f>
        <v>6.6656739871832626E-3</v>
      </c>
      <c r="E24" s="44">
        <f>Data!P36</f>
        <v>7.0578059043216596E-3</v>
      </c>
      <c r="G24" s="20"/>
      <c r="H24" s="20"/>
      <c r="I24" s="20"/>
      <c r="J24" s="20"/>
    </row>
    <row r="25" spans="1:10" x14ac:dyDescent="0.25">
      <c r="A25" t="s">
        <v>15</v>
      </c>
      <c r="B25" s="45">
        <f>Data!D37</f>
        <v>3.8760367345641741E-2</v>
      </c>
      <c r="C25" s="45">
        <f>Data!H37</f>
        <v>4.8057598445195346E-2</v>
      </c>
      <c r="D25" s="45">
        <f>Data!L37</f>
        <v>4.6470142895222451E-2</v>
      </c>
      <c r="E25" s="45">
        <f>Data!P37</f>
        <v>5.7377699007925095E-2</v>
      </c>
      <c r="G25" s="20"/>
      <c r="H25" s="20"/>
      <c r="I25" s="20"/>
      <c r="J25" s="20"/>
    </row>
    <row r="26" spans="1:10" x14ac:dyDescent="0.25">
      <c r="A26" t="s">
        <v>16</v>
      </c>
      <c r="B26" s="44">
        <f>Data!D38</f>
        <v>7.8092726174965842E-3</v>
      </c>
      <c r="C26" s="44">
        <f>Data!H38</f>
        <v>8.4292203155252252E-3</v>
      </c>
      <c r="D26" s="44">
        <f>Data!L38</f>
        <v>8.08259884652506E-3</v>
      </c>
      <c r="E26" s="44">
        <f>Data!P38</f>
        <v>9.218775830562553E-3</v>
      </c>
      <c r="G26" s="20"/>
      <c r="H26" s="20"/>
      <c r="I26" s="20"/>
      <c r="J26" s="20"/>
    </row>
    <row r="29" spans="1:10" s="19" customFormat="1" ht="18.75" x14ac:dyDescent="0.3">
      <c r="A29" s="19" t="s">
        <v>43</v>
      </c>
    </row>
    <row r="30" spans="1:10" s="11" customFormat="1" ht="15.75" x14ac:dyDescent="0.25">
      <c r="A30" s="11" t="s">
        <v>44</v>
      </c>
    </row>
    <row r="31" spans="1:10" x14ac:dyDescent="0.25">
      <c r="A31" s="29" t="s">
        <v>45</v>
      </c>
    </row>
    <row r="32" spans="1:10" x14ac:dyDescent="0.25">
      <c r="A32" s="30" t="s">
        <v>46</v>
      </c>
    </row>
    <row r="33" spans="1:1" s="11" customFormat="1" ht="15.75" x14ac:dyDescent="0.25">
      <c r="A33" s="11" t="s">
        <v>47</v>
      </c>
    </row>
    <row r="34" spans="1:1" x14ac:dyDescent="0.25">
      <c r="A34" s="29" t="s">
        <v>48</v>
      </c>
    </row>
    <row r="35" spans="1:1" x14ac:dyDescent="0.25">
      <c r="A35" s="30" t="s">
        <v>49</v>
      </c>
    </row>
    <row r="36" spans="1:1" s="12" customFormat="1" ht="15.95" customHeight="1" x14ac:dyDescent="0.25"/>
    <row r="37" spans="1:1" s="12" customFormat="1" ht="15.95" customHeight="1" x14ac:dyDescent="0.25"/>
    <row r="38" spans="1:1" s="12" customFormat="1" ht="15.95" customHeight="1" x14ac:dyDescent="0.25"/>
    <row r="39" spans="1:1" s="12" customFormat="1" ht="15.95" customHeight="1" x14ac:dyDescent="0.25"/>
    <row r="40" spans="1:1" s="12" customFormat="1" ht="15.95" customHeight="1" x14ac:dyDescent="0.25"/>
    <row r="41" spans="1:1" s="12" customFormat="1" ht="15.95" customHeight="1" x14ac:dyDescent="0.25"/>
    <row r="42" spans="1:1" s="12" customFormat="1" ht="15.95" customHeight="1" x14ac:dyDescent="0.25"/>
    <row r="43" spans="1:1" s="12" customFormat="1" ht="15.95" customHeight="1" x14ac:dyDescent="0.25"/>
    <row r="44" spans="1:1" s="12" customFormat="1" ht="15.95" customHeight="1" x14ac:dyDescent="0.25"/>
    <row r="45" spans="1:1" s="12" customFormat="1" ht="15.95" customHeight="1" x14ac:dyDescent="0.25"/>
    <row r="46" spans="1:1" s="12" customFormat="1" ht="15.95" customHeight="1" x14ac:dyDescent="0.25"/>
    <row r="47" spans="1:1" s="12" customFormat="1" ht="15.95" customHeight="1" x14ac:dyDescent="0.25"/>
  </sheetData>
  <hyperlinks>
    <hyperlink ref="A35" r:id="rId1" xr:uid="{7819A57E-F722-4B5D-8995-66C9919B1D4E}"/>
    <hyperlink ref="A32" r:id="rId2" xr:uid="{004A548B-D078-4C40-952C-2A1A25CA5703}"/>
  </hyperlinks>
  <pageMargins left="0.7" right="0.7" top="0.75" bottom="0.75" header="0.3" footer="0.3"/>
  <drawing r:id="rId3"/>
  <tableParts count="1"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S68"/>
  <sheetViews>
    <sheetView workbookViewId="0">
      <selection activeCell="A7" sqref="A7"/>
    </sheetView>
  </sheetViews>
  <sheetFormatPr defaultRowHeight="15" x14ac:dyDescent="0.25"/>
  <cols>
    <col min="1" max="2" width="59.5703125" customWidth="1"/>
    <col min="4" max="6" width="12.140625" customWidth="1"/>
    <col min="7" max="7" width="3.85546875" customWidth="1"/>
    <col min="8" max="10" width="12.140625" customWidth="1"/>
    <col min="12" max="14" width="14.5703125" customWidth="1"/>
    <col min="15" max="15" width="3.85546875" customWidth="1"/>
    <col min="16" max="18" width="14.5703125" customWidth="1"/>
  </cols>
  <sheetData>
    <row r="1" spans="1:18" ht="21" x14ac:dyDescent="0.25">
      <c r="A1" s="2" t="s">
        <v>54</v>
      </c>
      <c r="B1" s="2"/>
      <c r="D1" s="1"/>
      <c r="E1" s="1"/>
      <c r="F1" s="1"/>
      <c r="G1" s="21"/>
      <c r="H1" s="1"/>
      <c r="I1" s="1"/>
      <c r="J1" s="1"/>
      <c r="L1" s="1"/>
      <c r="M1" s="1"/>
      <c r="N1" s="1"/>
      <c r="O1" s="21"/>
      <c r="P1" s="1"/>
      <c r="Q1" s="1"/>
      <c r="R1" s="1"/>
    </row>
    <row r="2" spans="1:18" ht="18.75" x14ac:dyDescent="0.3">
      <c r="A2" s="3" t="s">
        <v>33</v>
      </c>
      <c r="B2" s="3"/>
      <c r="D2" s="48" t="s">
        <v>53</v>
      </c>
      <c r="E2" s="48"/>
      <c r="F2" s="48"/>
      <c r="G2" s="48"/>
      <c r="H2" s="48"/>
      <c r="I2" s="48"/>
      <c r="J2" s="48"/>
      <c r="L2" s="47" t="s">
        <v>50</v>
      </c>
      <c r="M2" s="47"/>
      <c r="N2" s="47"/>
      <c r="O2" s="47"/>
      <c r="P2" s="47"/>
      <c r="Q2" s="47"/>
      <c r="R2" s="47"/>
    </row>
    <row r="3" spans="1:18" ht="18.75" x14ac:dyDescent="0.25">
      <c r="A3" s="3" t="s">
        <v>17</v>
      </c>
      <c r="B3" s="3"/>
      <c r="D3" s="48" t="s">
        <v>18</v>
      </c>
      <c r="E3" s="48"/>
      <c r="F3" s="48"/>
      <c r="G3" s="48"/>
      <c r="H3" s="48"/>
      <c r="I3" s="48"/>
      <c r="J3" s="48"/>
      <c r="L3" s="48" t="s">
        <v>18</v>
      </c>
      <c r="M3" s="48"/>
      <c r="N3" s="48"/>
      <c r="O3" s="48"/>
      <c r="P3" s="48"/>
      <c r="Q3" s="48"/>
      <c r="R3" s="48"/>
    </row>
    <row r="4" spans="1:18" ht="18.75" x14ac:dyDescent="0.25">
      <c r="A4" s="3" t="s">
        <v>34</v>
      </c>
      <c r="B4" s="3"/>
      <c r="D4" s="48" t="s">
        <v>44</v>
      </c>
      <c r="E4" s="48"/>
      <c r="F4" s="48"/>
      <c r="G4" s="21"/>
      <c r="H4" s="48" t="s">
        <v>47</v>
      </c>
      <c r="I4" s="48"/>
      <c r="J4" s="48"/>
      <c r="L4" s="48" t="s">
        <v>44</v>
      </c>
      <c r="M4" s="48"/>
      <c r="N4" s="48"/>
      <c r="O4" s="21"/>
      <c r="P4" s="48" t="s">
        <v>47</v>
      </c>
      <c r="Q4" s="48"/>
      <c r="R4" s="48"/>
    </row>
    <row r="5" spans="1:18" ht="18.75" x14ac:dyDescent="0.25">
      <c r="A5" s="3" t="s">
        <v>19</v>
      </c>
      <c r="B5" s="3"/>
      <c r="D5" s="21" t="s">
        <v>20</v>
      </c>
      <c r="E5" s="21" t="s">
        <v>21</v>
      </c>
      <c r="F5" s="21" t="s">
        <v>22</v>
      </c>
      <c r="G5" s="21"/>
      <c r="H5" s="21" t="s">
        <v>20</v>
      </c>
      <c r="I5" s="21" t="s">
        <v>21</v>
      </c>
      <c r="J5" s="21" t="s">
        <v>22</v>
      </c>
      <c r="L5" s="21" t="s">
        <v>20</v>
      </c>
      <c r="M5" s="21" t="s">
        <v>21</v>
      </c>
      <c r="N5" s="21" t="s">
        <v>22</v>
      </c>
      <c r="O5" s="21"/>
      <c r="P5" s="21" t="s">
        <v>20</v>
      </c>
      <c r="Q5" s="21" t="s">
        <v>21</v>
      </c>
      <c r="R5" s="21" t="s">
        <v>22</v>
      </c>
    </row>
    <row r="6" spans="1:18" ht="15.75" x14ac:dyDescent="0.25">
      <c r="A6" s="4" t="s">
        <v>23</v>
      </c>
      <c r="B6" s="4" t="s">
        <v>35</v>
      </c>
    </row>
    <row r="7" spans="1:18" s="17" customFormat="1" ht="18.75" x14ac:dyDescent="0.3">
      <c r="A7" s="27" t="s">
        <v>24</v>
      </c>
      <c r="B7" s="27" t="s">
        <v>24</v>
      </c>
      <c r="D7" s="31">
        <v>629380</v>
      </c>
      <c r="E7" s="31">
        <v>306840</v>
      </c>
      <c r="F7" s="31">
        <v>322530</v>
      </c>
      <c r="G7" s="19"/>
      <c r="H7" s="31">
        <v>679185</v>
      </c>
      <c r="I7" s="31">
        <v>333725</v>
      </c>
      <c r="J7" s="31">
        <v>345455</v>
      </c>
      <c r="L7" s="37">
        <v>28643015</v>
      </c>
      <c r="M7" s="37">
        <v>13990435</v>
      </c>
      <c r="N7" s="37">
        <v>14652580</v>
      </c>
      <c r="O7" s="19"/>
      <c r="P7" s="37">
        <v>30335915</v>
      </c>
      <c r="Q7" s="37">
        <v>14861245</v>
      </c>
      <c r="R7" s="37">
        <v>15474670</v>
      </c>
    </row>
    <row r="8" spans="1:18" x14ac:dyDescent="0.25">
      <c r="A8" s="5" t="s">
        <v>3</v>
      </c>
      <c r="B8" s="5" t="s">
        <v>3</v>
      </c>
      <c r="D8" s="6">
        <v>106780</v>
      </c>
      <c r="E8" s="6">
        <v>54035</v>
      </c>
      <c r="F8" s="6">
        <v>52750</v>
      </c>
      <c r="H8" s="6">
        <v>98860</v>
      </c>
      <c r="I8" s="6">
        <v>50880</v>
      </c>
      <c r="J8" s="6">
        <v>47975</v>
      </c>
      <c r="L8" s="38">
        <v>5239575</v>
      </c>
      <c r="M8" s="38">
        <v>2667995</v>
      </c>
      <c r="N8" s="38">
        <v>2571585</v>
      </c>
      <c r="P8" s="38">
        <v>4899580</v>
      </c>
      <c r="Q8" s="38">
        <v>2534175</v>
      </c>
      <c r="R8" s="38">
        <v>2365395</v>
      </c>
    </row>
    <row r="9" spans="1:18" x14ac:dyDescent="0.25">
      <c r="A9" s="5" t="s">
        <v>4</v>
      </c>
      <c r="B9" s="5" t="s">
        <v>36</v>
      </c>
      <c r="D9" s="6">
        <v>188260</v>
      </c>
      <c r="E9" s="6">
        <v>94090</v>
      </c>
      <c r="F9" s="6">
        <v>94165</v>
      </c>
      <c r="H9" s="6">
        <v>203950</v>
      </c>
      <c r="I9" s="6">
        <v>104385</v>
      </c>
      <c r="J9" s="6">
        <v>99560</v>
      </c>
      <c r="L9" s="38">
        <v>7576400</v>
      </c>
      <c r="M9" s="38">
        <v>3686630</v>
      </c>
      <c r="N9" s="38">
        <v>3889770</v>
      </c>
      <c r="P9" s="38">
        <v>8097295</v>
      </c>
      <c r="Q9" s="38">
        <v>4022790</v>
      </c>
      <c r="R9" s="38">
        <v>4074505</v>
      </c>
    </row>
    <row r="10" spans="1:18" ht="17.25" x14ac:dyDescent="0.3">
      <c r="A10" s="16" t="s">
        <v>5</v>
      </c>
      <c r="B10" s="16" t="s">
        <v>5</v>
      </c>
      <c r="D10" s="18">
        <v>334340</v>
      </c>
      <c r="E10" s="18">
        <v>158720</v>
      </c>
      <c r="F10" s="18">
        <v>175615</v>
      </c>
      <c r="G10" s="17"/>
      <c r="H10" s="18">
        <v>376375</v>
      </c>
      <c r="I10" s="18">
        <v>178460</v>
      </c>
      <c r="J10" s="18">
        <v>197920</v>
      </c>
      <c r="L10" s="39">
        <v>15827040</v>
      </c>
      <c r="M10" s="39">
        <v>7635805</v>
      </c>
      <c r="N10" s="39">
        <v>8191230</v>
      </c>
      <c r="O10" s="17"/>
      <c r="P10" s="39">
        <v>17339045</v>
      </c>
      <c r="Q10" s="39">
        <v>8304275</v>
      </c>
      <c r="R10" s="39">
        <v>9034770</v>
      </c>
    </row>
    <row r="11" spans="1:18" ht="15.75" x14ac:dyDescent="0.25">
      <c r="A11" s="14" t="s">
        <v>37</v>
      </c>
      <c r="B11" s="14" t="s">
        <v>37</v>
      </c>
      <c r="D11" s="15">
        <v>174895</v>
      </c>
      <c r="E11" s="15">
        <v>86585</v>
      </c>
      <c r="F11" s="15">
        <v>88310</v>
      </c>
      <c r="G11" s="11"/>
      <c r="H11" s="15">
        <v>183110</v>
      </c>
      <c r="I11" s="15">
        <v>91515</v>
      </c>
      <c r="J11" s="15">
        <v>91595</v>
      </c>
      <c r="L11" s="40">
        <v>9167425</v>
      </c>
      <c r="M11" s="40">
        <v>4565495</v>
      </c>
      <c r="N11" s="40">
        <v>4601940</v>
      </c>
      <c r="O11" s="11"/>
      <c r="P11" s="40">
        <v>9252800</v>
      </c>
      <c r="Q11" s="40">
        <v>4623985</v>
      </c>
      <c r="R11" s="40">
        <v>4628815</v>
      </c>
    </row>
    <row r="12" spans="1:18" x14ac:dyDescent="0.25">
      <c r="A12" s="28" t="s">
        <v>6</v>
      </c>
      <c r="B12" s="28" t="s">
        <v>6</v>
      </c>
      <c r="D12" s="32">
        <v>43545</v>
      </c>
      <c r="E12" s="32">
        <v>30465</v>
      </c>
      <c r="F12" s="32">
        <v>13075</v>
      </c>
      <c r="G12" s="33"/>
      <c r="H12" s="32">
        <v>40970</v>
      </c>
      <c r="I12" s="32">
        <v>29095</v>
      </c>
      <c r="J12" s="32">
        <v>11870</v>
      </c>
      <c r="L12" s="41">
        <v>2800260</v>
      </c>
      <c r="M12" s="41">
        <v>1906610</v>
      </c>
      <c r="N12" s="41">
        <v>893650</v>
      </c>
      <c r="O12" s="33"/>
      <c r="P12" s="41">
        <v>2641555</v>
      </c>
      <c r="Q12" s="41">
        <v>1811500</v>
      </c>
      <c r="R12" s="41">
        <v>830055</v>
      </c>
    </row>
    <row r="13" spans="1:18" x14ac:dyDescent="0.25">
      <c r="A13" s="5" t="s">
        <v>7</v>
      </c>
      <c r="B13" s="5" t="s">
        <v>38</v>
      </c>
      <c r="D13" s="6">
        <v>21675</v>
      </c>
      <c r="E13" s="6">
        <v>12785</v>
      </c>
      <c r="F13" s="6">
        <v>8890</v>
      </c>
      <c r="H13" s="6">
        <v>20200</v>
      </c>
      <c r="I13" s="6">
        <v>12090</v>
      </c>
      <c r="J13" s="6">
        <v>8105</v>
      </c>
      <c r="L13" s="38">
        <v>1549880</v>
      </c>
      <c r="M13" s="38">
        <v>880365</v>
      </c>
      <c r="N13" s="38">
        <v>669515</v>
      </c>
      <c r="P13" s="38">
        <v>1458160</v>
      </c>
      <c r="Q13" s="38">
        <v>827980</v>
      </c>
      <c r="R13" s="38">
        <v>630185</v>
      </c>
    </row>
    <row r="14" spans="1:18" x14ac:dyDescent="0.25">
      <c r="A14" s="5" t="s">
        <v>8</v>
      </c>
      <c r="B14" s="5" t="s">
        <v>39</v>
      </c>
      <c r="D14" s="6">
        <v>21865</v>
      </c>
      <c r="E14" s="6">
        <v>17680</v>
      </c>
      <c r="F14" s="6">
        <v>4185</v>
      </c>
      <c r="H14" s="6">
        <v>20765</v>
      </c>
      <c r="I14" s="6">
        <v>17005</v>
      </c>
      <c r="J14" s="6">
        <v>3765</v>
      </c>
      <c r="L14" s="38">
        <v>1250385</v>
      </c>
      <c r="M14" s="38">
        <v>1026250</v>
      </c>
      <c r="N14" s="38">
        <v>224140</v>
      </c>
      <c r="P14" s="38">
        <v>1183395</v>
      </c>
      <c r="Q14" s="38">
        <v>983525</v>
      </c>
      <c r="R14" s="38">
        <v>199870</v>
      </c>
    </row>
    <row r="15" spans="1:18" x14ac:dyDescent="0.25">
      <c r="A15" s="5" t="s">
        <v>9</v>
      </c>
      <c r="B15" s="5" t="s">
        <v>9</v>
      </c>
      <c r="D15" s="6">
        <v>113500</v>
      </c>
      <c r="E15" s="6">
        <v>48645</v>
      </c>
      <c r="F15" s="6">
        <v>64855</v>
      </c>
      <c r="H15" s="6">
        <v>120975</v>
      </c>
      <c r="I15" s="6">
        <v>53410</v>
      </c>
      <c r="J15" s="6">
        <v>67565</v>
      </c>
      <c r="L15" s="38">
        <v>5553825</v>
      </c>
      <c r="M15" s="38">
        <v>2326940</v>
      </c>
      <c r="N15" s="38">
        <v>3226890</v>
      </c>
      <c r="P15" s="38">
        <v>5714490</v>
      </c>
      <c r="Q15" s="38">
        <v>2439925</v>
      </c>
      <c r="R15" s="38">
        <v>3274560</v>
      </c>
    </row>
    <row r="16" spans="1:18" x14ac:dyDescent="0.25">
      <c r="A16" s="5" t="s">
        <v>10</v>
      </c>
      <c r="B16" s="5" t="s">
        <v>10</v>
      </c>
      <c r="D16" s="6">
        <v>17855</v>
      </c>
      <c r="E16" s="6">
        <v>7475</v>
      </c>
      <c r="F16" s="6">
        <v>10380</v>
      </c>
      <c r="H16" s="6">
        <v>21160</v>
      </c>
      <c r="I16" s="6">
        <v>9015</v>
      </c>
      <c r="J16" s="6">
        <v>12155</v>
      </c>
      <c r="L16" s="38">
        <v>813335</v>
      </c>
      <c r="M16" s="38">
        <v>331940</v>
      </c>
      <c r="N16" s="38">
        <v>481395</v>
      </c>
      <c r="P16" s="38">
        <v>896755</v>
      </c>
      <c r="Q16" s="38">
        <v>372560</v>
      </c>
      <c r="R16" s="38">
        <v>524195</v>
      </c>
    </row>
    <row r="17" spans="1:18" s="11" customFormat="1" ht="15.75" x14ac:dyDescent="0.25">
      <c r="A17" s="14" t="s">
        <v>11</v>
      </c>
      <c r="B17" s="14" t="s">
        <v>40</v>
      </c>
      <c r="D17" s="15">
        <v>159440</v>
      </c>
      <c r="E17" s="15">
        <v>72130</v>
      </c>
      <c r="F17" s="15">
        <v>87305</v>
      </c>
      <c r="H17" s="15">
        <v>193270</v>
      </c>
      <c r="I17" s="15">
        <v>86940</v>
      </c>
      <c r="J17" s="15">
        <v>106330</v>
      </c>
      <c r="L17" s="40">
        <v>6659615</v>
      </c>
      <c r="M17" s="40">
        <v>3070315</v>
      </c>
      <c r="N17" s="40">
        <v>3589300</v>
      </c>
      <c r="P17" s="40">
        <v>8086245</v>
      </c>
      <c r="Q17" s="40">
        <v>3680285</v>
      </c>
      <c r="R17" s="40">
        <v>4405955</v>
      </c>
    </row>
    <row r="18" spans="1:18" x14ac:dyDescent="0.25">
      <c r="A18" s="5" t="s">
        <v>12</v>
      </c>
      <c r="B18" s="5" t="s">
        <v>12</v>
      </c>
      <c r="D18" s="6">
        <v>112785</v>
      </c>
      <c r="E18" s="6">
        <v>49440</v>
      </c>
      <c r="F18" s="6">
        <v>63350</v>
      </c>
      <c r="H18" s="6">
        <v>134865</v>
      </c>
      <c r="I18" s="6">
        <v>59450</v>
      </c>
      <c r="J18" s="6">
        <v>75415</v>
      </c>
      <c r="L18" s="38">
        <v>4443835</v>
      </c>
      <c r="M18" s="38">
        <v>1967905</v>
      </c>
      <c r="N18" s="38">
        <v>2475935</v>
      </c>
      <c r="P18" s="38">
        <v>5295360</v>
      </c>
      <c r="Q18" s="38">
        <v>2339045</v>
      </c>
      <c r="R18" s="38">
        <v>2956315</v>
      </c>
    </row>
    <row r="19" spans="1:18" x14ac:dyDescent="0.25">
      <c r="A19" s="5" t="s">
        <v>13</v>
      </c>
      <c r="B19" s="5" t="s">
        <v>13</v>
      </c>
      <c r="D19" s="6">
        <v>12385</v>
      </c>
      <c r="E19" s="6">
        <v>5340</v>
      </c>
      <c r="F19" s="6">
        <v>7050</v>
      </c>
      <c r="H19" s="6">
        <v>14780</v>
      </c>
      <c r="I19" s="6">
        <v>6425</v>
      </c>
      <c r="J19" s="6">
        <v>8355</v>
      </c>
      <c r="L19" s="38">
        <v>462295</v>
      </c>
      <c r="M19" s="38">
        <v>203725</v>
      </c>
      <c r="N19" s="38">
        <v>258570</v>
      </c>
      <c r="P19" s="38">
        <v>556510</v>
      </c>
      <c r="Q19" s="38">
        <v>243200</v>
      </c>
      <c r="R19" s="38">
        <v>313310</v>
      </c>
    </row>
    <row r="20" spans="1:18" x14ac:dyDescent="0.25">
      <c r="A20" s="5" t="s">
        <v>14</v>
      </c>
      <c r="B20" s="5" t="s">
        <v>14</v>
      </c>
      <c r="D20" s="6">
        <v>4955</v>
      </c>
      <c r="E20" s="6">
        <v>2830</v>
      </c>
      <c r="F20" s="6">
        <v>2120</v>
      </c>
      <c r="H20" s="6">
        <v>5250</v>
      </c>
      <c r="I20" s="6">
        <v>2870</v>
      </c>
      <c r="J20" s="6">
        <v>2380</v>
      </c>
      <c r="L20" s="38">
        <v>190925</v>
      </c>
      <c r="M20" s="38">
        <v>102530</v>
      </c>
      <c r="N20" s="38">
        <v>88395</v>
      </c>
      <c r="P20" s="38">
        <v>214105</v>
      </c>
      <c r="Q20" s="38">
        <v>108000</v>
      </c>
      <c r="R20" s="38">
        <v>106105</v>
      </c>
    </row>
    <row r="21" spans="1:18" x14ac:dyDescent="0.25">
      <c r="A21" s="5" t="s">
        <v>15</v>
      </c>
      <c r="B21" s="5" t="s">
        <v>15</v>
      </c>
      <c r="D21" s="6">
        <v>24395</v>
      </c>
      <c r="E21" s="6">
        <v>11420</v>
      </c>
      <c r="F21" s="6">
        <v>12970</v>
      </c>
      <c r="H21" s="6">
        <v>32640</v>
      </c>
      <c r="I21" s="6">
        <v>14835</v>
      </c>
      <c r="J21" s="6">
        <v>17805</v>
      </c>
      <c r="L21" s="38">
        <v>1331045</v>
      </c>
      <c r="M21" s="38">
        <v>651510</v>
      </c>
      <c r="N21" s="38">
        <v>679535</v>
      </c>
      <c r="P21" s="38">
        <v>1740605</v>
      </c>
      <c r="Q21" s="38">
        <v>824250</v>
      </c>
      <c r="R21" s="38">
        <v>916355</v>
      </c>
    </row>
    <row r="22" spans="1:18" x14ac:dyDescent="0.25">
      <c r="A22" s="5" t="s">
        <v>16</v>
      </c>
      <c r="B22" s="5" t="s">
        <v>16</v>
      </c>
      <c r="D22" s="6">
        <v>4915</v>
      </c>
      <c r="E22" s="6">
        <v>3105</v>
      </c>
      <c r="F22" s="6">
        <v>1815</v>
      </c>
      <c r="H22" s="6">
        <v>5725</v>
      </c>
      <c r="I22" s="6">
        <v>3370</v>
      </c>
      <c r="J22" s="6">
        <v>2360</v>
      </c>
      <c r="L22" s="38">
        <v>231510</v>
      </c>
      <c r="M22" s="38">
        <v>144640</v>
      </c>
      <c r="N22" s="38">
        <v>86870</v>
      </c>
      <c r="P22" s="38">
        <v>279660</v>
      </c>
      <c r="Q22" s="38">
        <v>165795</v>
      </c>
      <c r="R22" s="38">
        <v>113870</v>
      </c>
    </row>
    <row r="23" spans="1:18" ht="15.75" x14ac:dyDescent="0.25">
      <c r="A23" s="4" t="s">
        <v>25</v>
      </c>
      <c r="B23" s="4" t="s">
        <v>25</v>
      </c>
      <c r="D23" s="49"/>
      <c r="E23" s="49"/>
      <c r="F23" s="50"/>
      <c r="H23" s="49"/>
      <c r="I23" s="49"/>
      <c r="J23" s="50"/>
      <c r="K23" s="13"/>
      <c r="L23" s="49"/>
      <c r="M23" s="49"/>
      <c r="N23" s="50"/>
      <c r="P23" s="49"/>
      <c r="Q23" s="49"/>
      <c r="R23" s="50"/>
    </row>
    <row r="24" spans="1:18" x14ac:dyDescent="0.25">
      <c r="A24" s="5" t="s">
        <v>3</v>
      </c>
      <c r="B24" s="5" t="s">
        <v>3</v>
      </c>
      <c r="D24" s="7">
        <f>D8/D$7</f>
        <v>0.16965902952111603</v>
      </c>
      <c r="E24" s="7">
        <f t="shared" ref="E24:F24" si="0">E8/E$7</f>
        <v>0.17610155129709296</v>
      </c>
      <c r="F24" s="7">
        <f t="shared" si="0"/>
        <v>0.16355067745636065</v>
      </c>
      <c r="H24" s="7">
        <f>H8/H$7</f>
        <v>0.14555680705551508</v>
      </c>
      <c r="I24" s="7">
        <f t="shared" ref="I24:J24" si="1">I8/I$7</f>
        <v>0.15246085849127275</v>
      </c>
      <c r="J24" s="7">
        <f t="shared" si="1"/>
        <v>0.13887481726997727</v>
      </c>
      <c r="L24" s="7">
        <f>L8/L$7</f>
        <v>0.18292679733610445</v>
      </c>
      <c r="M24" s="7">
        <f t="shared" ref="M24:N24" si="2">M8/M$7</f>
        <v>0.19070136132293242</v>
      </c>
      <c r="N24" s="7">
        <f t="shared" si="2"/>
        <v>0.17550390443184749</v>
      </c>
      <c r="P24" s="7">
        <f>P8/P$7</f>
        <v>0.16151086921228516</v>
      </c>
      <c r="Q24" s="7">
        <f t="shared" ref="Q24:R24" si="3">Q8/Q$7</f>
        <v>0.17052238893847724</v>
      </c>
      <c r="R24" s="7">
        <f t="shared" si="3"/>
        <v>0.15285592519905108</v>
      </c>
    </row>
    <row r="25" spans="1:18" x14ac:dyDescent="0.25">
      <c r="A25" s="5" t="s">
        <v>4</v>
      </c>
      <c r="B25" s="5" t="s">
        <v>36</v>
      </c>
      <c r="D25" s="7">
        <f t="shared" ref="D25:F38" si="4">D9/D$7</f>
        <v>0.29911976866122214</v>
      </c>
      <c r="E25" s="7">
        <f t="shared" si="4"/>
        <v>0.3066418980576196</v>
      </c>
      <c r="F25" s="7">
        <f t="shared" si="4"/>
        <v>0.29195733730195639</v>
      </c>
      <c r="H25" s="7">
        <f t="shared" ref="H25:J38" si="5">H9/H$7</f>
        <v>0.30028637263779384</v>
      </c>
      <c r="I25" s="7">
        <f t="shared" si="5"/>
        <v>0.3127874747172073</v>
      </c>
      <c r="J25" s="7">
        <f t="shared" si="5"/>
        <v>0.28819962078997263</v>
      </c>
      <c r="L25" s="7">
        <f t="shared" ref="L25:N38" si="6">L9/L$7</f>
        <v>0.26451126042422557</v>
      </c>
      <c r="M25" s="7">
        <f t="shared" si="6"/>
        <v>0.26351074859359269</v>
      </c>
      <c r="N25" s="7">
        <f t="shared" si="6"/>
        <v>0.26546655947280273</v>
      </c>
      <c r="P25" s="7">
        <f t="shared" ref="P25:R38" si="7">P9/P$7</f>
        <v>0.26692107358555034</v>
      </c>
      <c r="Q25" s="7">
        <f t="shared" si="7"/>
        <v>0.27068997247538817</v>
      </c>
      <c r="R25" s="7">
        <f t="shared" si="7"/>
        <v>0.26330157605945714</v>
      </c>
    </row>
    <row r="26" spans="1:18" ht="17.25" x14ac:dyDescent="0.3">
      <c r="A26" s="16" t="s">
        <v>5</v>
      </c>
      <c r="B26" s="16" t="s">
        <v>5</v>
      </c>
      <c r="D26" s="34">
        <f t="shared" si="4"/>
        <v>0.53122120181766186</v>
      </c>
      <c r="E26" s="34">
        <f t="shared" si="4"/>
        <v>0.5172728457828184</v>
      </c>
      <c r="F26" s="34">
        <f t="shared" si="4"/>
        <v>0.54449198524168296</v>
      </c>
      <c r="G26" s="17"/>
      <c r="H26" s="34">
        <f t="shared" si="5"/>
        <v>0.55415682030669111</v>
      </c>
      <c r="I26" s="34">
        <f t="shared" si="5"/>
        <v>0.53475166679151998</v>
      </c>
      <c r="J26" s="34">
        <f t="shared" si="5"/>
        <v>0.57292556194005007</v>
      </c>
      <c r="L26" s="34">
        <f t="shared" si="6"/>
        <v>0.55256194223966992</v>
      </c>
      <c r="M26" s="34">
        <f t="shared" si="6"/>
        <v>0.54578753269644587</v>
      </c>
      <c r="N26" s="34">
        <f t="shared" si="6"/>
        <v>0.55902987733218312</v>
      </c>
      <c r="O26" s="17"/>
      <c r="P26" s="34">
        <f t="shared" si="7"/>
        <v>0.57156822202330138</v>
      </c>
      <c r="Q26" s="34">
        <f t="shared" si="7"/>
        <v>0.5587873021405676</v>
      </c>
      <c r="R26" s="34">
        <f t="shared" si="7"/>
        <v>0.58384249874149174</v>
      </c>
    </row>
    <row r="27" spans="1:18" ht="15.75" x14ac:dyDescent="0.25">
      <c r="A27" s="14" t="s">
        <v>37</v>
      </c>
      <c r="B27" s="14" t="s">
        <v>37</v>
      </c>
      <c r="D27" s="35">
        <f t="shared" si="4"/>
        <v>0.27788458482951478</v>
      </c>
      <c r="E27" s="35">
        <f t="shared" si="4"/>
        <v>0.28218289662364748</v>
      </c>
      <c r="F27" s="35">
        <f t="shared" si="4"/>
        <v>0.27380398722599447</v>
      </c>
      <c r="G27" s="11"/>
      <c r="H27" s="35">
        <f t="shared" si="5"/>
        <v>0.26960253833638848</v>
      </c>
      <c r="I27" s="35">
        <f t="shared" si="5"/>
        <v>0.274222788223837</v>
      </c>
      <c r="J27" s="35">
        <f t="shared" si="5"/>
        <v>0.26514307218016819</v>
      </c>
      <c r="L27" s="35">
        <f t="shared" si="6"/>
        <v>0.32005796177532286</v>
      </c>
      <c r="M27" s="35">
        <f t="shared" si="6"/>
        <v>0.32632973885372402</v>
      </c>
      <c r="N27" s="35">
        <f t="shared" si="6"/>
        <v>0.31407028659799163</v>
      </c>
      <c r="O27" s="11"/>
      <c r="P27" s="35">
        <f t="shared" si="7"/>
        <v>0.30501140315035824</v>
      </c>
      <c r="Q27" s="35">
        <f t="shared" si="7"/>
        <v>0.31114385100306197</v>
      </c>
      <c r="R27" s="35">
        <f t="shared" si="7"/>
        <v>0.29912204912931906</v>
      </c>
    </row>
    <row r="28" spans="1:18" x14ac:dyDescent="0.25">
      <c r="A28" s="28" t="s">
        <v>6</v>
      </c>
      <c r="B28" s="28" t="s">
        <v>6</v>
      </c>
      <c r="D28" s="36">
        <f t="shared" si="4"/>
        <v>6.9187136547078074E-2</v>
      </c>
      <c r="E28" s="36">
        <f t="shared" si="4"/>
        <v>9.9286272976143924E-2</v>
      </c>
      <c r="F28" s="36">
        <f t="shared" si="4"/>
        <v>4.0538864601742476E-2</v>
      </c>
      <c r="G28" s="33"/>
      <c r="H28" s="36">
        <f t="shared" si="5"/>
        <v>6.0322298048396242E-2</v>
      </c>
      <c r="I28" s="36">
        <f t="shared" si="5"/>
        <v>8.7182560491422575E-2</v>
      </c>
      <c r="J28" s="36">
        <f t="shared" si="5"/>
        <v>3.4360481104630122E-2</v>
      </c>
      <c r="L28" s="36">
        <f t="shared" si="6"/>
        <v>9.7764149479375687E-2</v>
      </c>
      <c r="M28" s="36">
        <f t="shared" si="6"/>
        <v>0.136279536697751</v>
      </c>
      <c r="N28" s="36">
        <f t="shared" si="6"/>
        <v>6.098925922943263E-2</v>
      </c>
      <c r="O28" s="33"/>
      <c r="P28" s="36">
        <f t="shared" si="7"/>
        <v>8.7076819670677486E-2</v>
      </c>
      <c r="Q28" s="36">
        <f t="shared" si="7"/>
        <v>0.12189422891554509</v>
      </c>
      <c r="R28" s="36">
        <f t="shared" si="7"/>
        <v>5.3639592960625329E-2</v>
      </c>
    </row>
    <row r="29" spans="1:18" x14ac:dyDescent="0.25">
      <c r="A29" s="5" t="s">
        <v>7</v>
      </c>
      <c r="B29" s="5" t="s">
        <v>38</v>
      </c>
      <c r="D29" s="7">
        <f t="shared" si="4"/>
        <v>3.443865391337507E-2</v>
      </c>
      <c r="E29" s="7">
        <f t="shared" si="4"/>
        <v>4.1666666666666664E-2</v>
      </c>
      <c r="F29" s="7">
        <f t="shared" si="4"/>
        <v>2.7563327442408459E-2</v>
      </c>
      <c r="H29" s="7">
        <f t="shared" si="5"/>
        <v>2.9741528449538784E-2</v>
      </c>
      <c r="I29" s="7">
        <f t="shared" si="5"/>
        <v>3.6227432766499361E-2</v>
      </c>
      <c r="J29" s="7">
        <f t="shared" si="5"/>
        <v>2.3461811234458903E-2</v>
      </c>
      <c r="L29" s="7">
        <f t="shared" si="6"/>
        <v>5.4110225477310959E-2</v>
      </c>
      <c r="M29" s="7">
        <f t="shared" si="6"/>
        <v>6.2926206368851295E-2</v>
      </c>
      <c r="N29" s="7">
        <f t="shared" si="6"/>
        <v>4.5692635699651526E-2</v>
      </c>
      <c r="P29" s="7">
        <f t="shared" si="7"/>
        <v>4.8067117804094589E-2</v>
      </c>
      <c r="Q29" s="7">
        <f t="shared" si="7"/>
        <v>5.5714040109021819E-2</v>
      </c>
      <c r="R29" s="7">
        <f t="shared" si="7"/>
        <v>4.072364709554388E-2</v>
      </c>
    </row>
    <row r="30" spans="1:18" x14ac:dyDescent="0.25">
      <c r="A30" s="5" t="s">
        <v>8</v>
      </c>
      <c r="B30" s="5" t="s">
        <v>39</v>
      </c>
      <c r="D30" s="7">
        <f t="shared" si="4"/>
        <v>3.4740538307540751E-2</v>
      </c>
      <c r="E30" s="7">
        <f t="shared" si="4"/>
        <v>5.7619606309477253E-2</v>
      </c>
      <c r="F30" s="7">
        <f t="shared" si="4"/>
        <v>1.2975537159334015E-2</v>
      </c>
      <c r="H30" s="7">
        <f t="shared" si="5"/>
        <v>3.0573407834389745E-2</v>
      </c>
      <c r="I30" s="7">
        <f t="shared" si="5"/>
        <v>5.0955127724923215E-2</v>
      </c>
      <c r="J30" s="7">
        <f t="shared" si="5"/>
        <v>1.0898669870171223E-2</v>
      </c>
      <c r="L30" s="7">
        <f t="shared" si="6"/>
        <v>4.3654098564693697E-2</v>
      </c>
      <c r="M30" s="7">
        <f t="shared" si="6"/>
        <v>7.3353687715928775E-2</v>
      </c>
      <c r="N30" s="7">
        <f t="shared" si="6"/>
        <v>1.529696476661448E-2</v>
      </c>
      <c r="P30" s="7">
        <f t="shared" si="7"/>
        <v>3.9009701866582897E-2</v>
      </c>
      <c r="Q30" s="7">
        <f t="shared" si="7"/>
        <v>6.6180525252090255E-2</v>
      </c>
      <c r="R30" s="7">
        <f t="shared" si="7"/>
        <v>1.2915945865081453E-2</v>
      </c>
    </row>
    <row r="31" spans="1:18" x14ac:dyDescent="0.25">
      <c r="A31" s="5" t="s">
        <v>9</v>
      </c>
      <c r="B31" s="5" t="s">
        <v>9</v>
      </c>
      <c r="D31" s="7">
        <f t="shared" si="4"/>
        <v>0.18033620388318664</v>
      </c>
      <c r="E31" s="7">
        <f t="shared" si="4"/>
        <v>0.15853539303871725</v>
      </c>
      <c r="F31" s="7">
        <f t="shared" si="4"/>
        <v>0.20108206988497193</v>
      </c>
      <c r="H31" s="7">
        <f t="shared" si="5"/>
        <v>0.17811789129618588</v>
      </c>
      <c r="I31" s="7">
        <f t="shared" si="5"/>
        <v>0.16004195070791818</v>
      </c>
      <c r="J31" s="7">
        <f t="shared" si="5"/>
        <v>0.19558263739126658</v>
      </c>
      <c r="L31" s="7">
        <f t="shared" si="6"/>
        <v>0.19389805856680939</v>
      </c>
      <c r="M31" s="7">
        <f t="shared" si="6"/>
        <v>0.16632363468326752</v>
      </c>
      <c r="N31" s="7">
        <f t="shared" si="6"/>
        <v>0.2202267450510422</v>
      </c>
      <c r="P31" s="7">
        <f t="shared" si="7"/>
        <v>0.18837374775080956</v>
      </c>
      <c r="Q31" s="7">
        <f t="shared" si="7"/>
        <v>0.16418039000097231</v>
      </c>
      <c r="R31" s="7">
        <f t="shared" si="7"/>
        <v>0.21160774349307609</v>
      </c>
    </row>
    <row r="32" spans="1:18" x14ac:dyDescent="0.25">
      <c r="A32" s="5" t="s">
        <v>10</v>
      </c>
      <c r="B32" s="5" t="s">
        <v>10</v>
      </c>
      <c r="D32" s="7">
        <f t="shared" si="4"/>
        <v>2.836918872541231E-2</v>
      </c>
      <c r="E32" s="7">
        <f t="shared" si="4"/>
        <v>2.4361230608786338E-2</v>
      </c>
      <c r="F32" s="7">
        <f t="shared" si="4"/>
        <v>3.2183052739280064E-2</v>
      </c>
      <c r="H32" s="7">
        <f t="shared" si="5"/>
        <v>3.115498722733865E-2</v>
      </c>
      <c r="I32" s="7">
        <f t="shared" si="5"/>
        <v>2.7013259420181287E-2</v>
      </c>
      <c r="J32" s="7">
        <f t="shared" si="5"/>
        <v>3.5185480019105236E-2</v>
      </c>
      <c r="L32" s="7">
        <f t="shared" si="6"/>
        <v>2.8395579166508832E-2</v>
      </c>
      <c r="M32" s="7">
        <f t="shared" si="6"/>
        <v>2.3726210085676394E-2</v>
      </c>
      <c r="N32" s="7">
        <f t="shared" si="6"/>
        <v>3.2853941080683402E-2</v>
      </c>
      <c r="P32" s="7">
        <f t="shared" si="7"/>
        <v>2.9560835728871207E-2</v>
      </c>
      <c r="Q32" s="7">
        <f t="shared" si="7"/>
        <v>2.5069232086544567E-2</v>
      </c>
      <c r="R32" s="7">
        <f t="shared" si="7"/>
        <v>3.387438956695038E-2</v>
      </c>
    </row>
    <row r="33" spans="1:45" ht="15.75" x14ac:dyDescent="0.25">
      <c r="A33" s="14" t="s">
        <v>11</v>
      </c>
      <c r="B33" s="14" t="s">
        <v>40</v>
      </c>
      <c r="D33" s="35">
        <f t="shared" si="4"/>
        <v>0.25332867266198483</v>
      </c>
      <c r="E33" s="35">
        <f t="shared" si="4"/>
        <v>0.23507365402163993</v>
      </c>
      <c r="F33" s="35">
        <f t="shared" si="4"/>
        <v>0.27068799801568844</v>
      </c>
      <c r="G33" s="11"/>
      <c r="H33" s="35">
        <f t="shared" si="5"/>
        <v>0.28456164373477033</v>
      </c>
      <c r="I33" s="35">
        <f t="shared" si="5"/>
        <v>0.26051389617199788</v>
      </c>
      <c r="J33" s="35">
        <f t="shared" si="5"/>
        <v>0.30779696342504814</v>
      </c>
      <c r="L33" s="35">
        <f t="shared" si="6"/>
        <v>0.23250398046434706</v>
      </c>
      <c r="M33" s="35">
        <f t="shared" si="6"/>
        <v>0.2194581512297509</v>
      </c>
      <c r="N33" s="35">
        <f t="shared" si="6"/>
        <v>0.24496027320785826</v>
      </c>
      <c r="O33" s="11"/>
      <c r="P33" s="35">
        <f t="shared" si="7"/>
        <v>0.26655681887294319</v>
      </c>
      <c r="Q33" s="35">
        <f t="shared" si="7"/>
        <v>0.24764311469193867</v>
      </c>
      <c r="R33" s="35">
        <f t="shared" si="7"/>
        <v>0.28472044961217269</v>
      </c>
    </row>
    <row r="34" spans="1:45" x14ac:dyDescent="0.25">
      <c r="A34" s="5" t="s">
        <v>12</v>
      </c>
      <c r="B34" s="5" t="s">
        <v>12</v>
      </c>
      <c r="D34" s="7">
        <f t="shared" si="4"/>
        <v>0.17920016524198418</v>
      </c>
      <c r="E34" s="7">
        <f t="shared" si="4"/>
        <v>0.16112631990614001</v>
      </c>
      <c r="F34" s="7">
        <f t="shared" si="4"/>
        <v>0.19641583728645398</v>
      </c>
      <c r="H34" s="7">
        <f t="shared" si="5"/>
        <v>0.19856887298747763</v>
      </c>
      <c r="I34" s="7">
        <f t="shared" si="5"/>
        <v>0.1781406846954828</v>
      </c>
      <c r="J34" s="7">
        <f t="shared" si="5"/>
        <v>0.21830629170224777</v>
      </c>
      <c r="L34" s="7">
        <f t="shared" si="6"/>
        <v>0.15514550406093772</v>
      </c>
      <c r="M34" s="7">
        <f t="shared" si="6"/>
        <v>0.140660744287079</v>
      </c>
      <c r="N34" s="7">
        <f t="shared" si="6"/>
        <v>0.16897604380934961</v>
      </c>
      <c r="P34" s="7">
        <f t="shared" si="7"/>
        <v>0.17455745112682441</v>
      </c>
      <c r="Q34" s="7">
        <f t="shared" si="7"/>
        <v>0.15739226424165673</v>
      </c>
      <c r="R34" s="7">
        <f t="shared" si="7"/>
        <v>0.19104219993059626</v>
      </c>
    </row>
    <row r="35" spans="1:45" x14ac:dyDescent="0.25">
      <c r="A35" s="5" t="s">
        <v>13</v>
      </c>
      <c r="B35" s="5" t="s">
        <v>13</v>
      </c>
      <c r="D35" s="7">
        <f t="shared" si="4"/>
        <v>1.9678095903905429E-2</v>
      </c>
      <c r="E35" s="7">
        <f t="shared" si="4"/>
        <v>1.7403206883066093E-2</v>
      </c>
      <c r="F35" s="7">
        <f t="shared" si="4"/>
        <v>2.1858431773788486E-2</v>
      </c>
      <c r="H35" s="7">
        <f t="shared" si="5"/>
        <v>2.1761375766543724E-2</v>
      </c>
      <c r="I35" s="7">
        <f t="shared" si="5"/>
        <v>1.9252378455315005E-2</v>
      </c>
      <c r="J35" s="7">
        <f t="shared" si="5"/>
        <v>2.4185494492770403E-2</v>
      </c>
      <c r="L35" s="7">
        <f t="shared" si="6"/>
        <v>1.6139886111849609E-2</v>
      </c>
      <c r="M35" s="7">
        <f t="shared" si="6"/>
        <v>1.4561734499320429E-2</v>
      </c>
      <c r="N35" s="7">
        <f t="shared" si="6"/>
        <v>1.7646721601247015E-2</v>
      </c>
      <c r="P35" s="7">
        <f t="shared" si="7"/>
        <v>1.8344922182172516E-2</v>
      </c>
      <c r="Q35" s="7">
        <f t="shared" si="7"/>
        <v>1.6364712377731475E-2</v>
      </c>
      <c r="R35" s="7">
        <f t="shared" si="7"/>
        <v>2.024663530789348E-2</v>
      </c>
    </row>
    <row r="36" spans="1:45" x14ac:dyDescent="0.25">
      <c r="A36" s="5" t="s">
        <v>14</v>
      </c>
      <c r="B36" s="5" t="s">
        <v>14</v>
      </c>
      <c r="D36" s="7">
        <f t="shared" si="4"/>
        <v>7.8728272267946237E-3</v>
      </c>
      <c r="E36" s="7">
        <f t="shared" si="4"/>
        <v>9.2230478425237902E-3</v>
      </c>
      <c r="F36" s="7">
        <f t="shared" si="4"/>
        <v>6.5730319660186652E-3</v>
      </c>
      <c r="H36" s="7">
        <f t="shared" si="5"/>
        <v>7.7298526910930011E-3</v>
      </c>
      <c r="I36" s="7">
        <f t="shared" si="5"/>
        <v>8.5998951232302053E-3</v>
      </c>
      <c r="J36" s="7">
        <f t="shared" si="5"/>
        <v>6.8894646191255014E-3</v>
      </c>
      <c r="L36" s="7">
        <f t="shared" si="6"/>
        <v>6.6656739871832626E-3</v>
      </c>
      <c r="M36" s="7">
        <f t="shared" si="6"/>
        <v>7.3285784180406113E-3</v>
      </c>
      <c r="N36" s="7">
        <f t="shared" si="6"/>
        <v>6.0327259772681675E-3</v>
      </c>
      <c r="P36" s="7">
        <f t="shared" si="7"/>
        <v>7.0578059043216596E-3</v>
      </c>
      <c r="Q36" s="7">
        <f t="shared" si="7"/>
        <v>7.2672242466899645E-3</v>
      </c>
      <c r="R36" s="7">
        <f t="shared" si="7"/>
        <v>6.8566890279404989E-3</v>
      </c>
    </row>
    <row r="37" spans="1:45" x14ac:dyDescent="0.25">
      <c r="A37" s="5" t="s">
        <v>15</v>
      </c>
      <c r="B37" s="5" t="s">
        <v>15</v>
      </c>
      <c r="D37" s="7">
        <f t="shared" si="4"/>
        <v>3.8760367345641741E-2</v>
      </c>
      <c r="E37" s="7">
        <f t="shared" si="4"/>
        <v>3.7218094120714376E-2</v>
      </c>
      <c r="F37" s="7">
        <f t="shared" si="4"/>
        <v>4.0213313490217964E-2</v>
      </c>
      <c r="H37" s="7">
        <f t="shared" si="5"/>
        <v>4.8057598445195346E-2</v>
      </c>
      <c r="I37" s="7">
        <f t="shared" si="5"/>
        <v>4.4452767997602817E-2</v>
      </c>
      <c r="J37" s="7">
        <f t="shared" si="5"/>
        <v>5.154072165694519E-2</v>
      </c>
      <c r="L37" s="7">
        <f t="shared" si="6"/>
        <v>4.6470142895222451E-2</v>
      </c>
      <c r="M37" s="7">
        <f t="shared" si="6"/>
        <v>4.656824466144191E-2</v>
      </c>
      <c r="N37" s="7">
        <f t="shared" si="6"/>
        <v>4.6376474313738605E-2</v>
      </c>
      <c r="P37" s="7">
        <f t="shared" si="7"/>
        <v>5.7377699007925095E-2</v>
      </c>
      <c r="Q37" s="7">
        <f t="shared" si="7"/>
        <v>5.5463051716057435E-2</v>
      </c>
      <c r="R37" s="7">
        <f t="shared" si="7"/>
        <v>5.921644855754598E-2</v>
      </c>
    </row>
    <row r="38" spans="1:45" x14ac:dyDescent="0.25">
      <c r="A38" s="5" t="s">
        <v>16</v>
      </c>
      <c r="B38" s="5" t="s">
        <v>16</v>
      </c>
      <c r="D38" s="7">
        <f t="shared" si="4"/>
        <v>7.8092726174965842E-3</v>
      </c>
      <c r="E38" s="7">
        <f t="shared" si="4"/>
        <v>1.0119280406726633E-2</v>
      </c>
      <c r="F38" s="7">
        <f t="shared" si="4"/>
        <v>5.6273834992093758E-3</v>
      </c>
      <c r="H38" s="7">
        <f t="shared" si="5"/>
        <v>8.4292203155252252E-3</v>
      </c>
      <c r="I38" s="7">
        <f t="shared" si="5"/>
        <v>1.0098134691737209E-2</v>
      </c>
      <c r="J38" s="7">
        <f t="shared" si="5"/>
        <v>6.8315699584605809E-3</v>
      </c>
      <c r="L38" s="7">
        <f t="shared" si="6"/>
        <v>8.08259884652506E-3</v>
      </c>
      <c r="M38" s="7">
        <f t="shared" si="6"/>
        <v>1.033849197683989E-2</v>
      </c>
      <c r="N38" s="7">
        <f t="shared" si="6"/>
        <v>5.928648743088248E-3</v>
      </c>
      <c r="P38" s="7">
        <f t="shared" si="7"/>
        <v>9.218775830562553E-3</v>
      </c>
      <c r="Q38" s="7">
        <f t="shared" si="7"/>
        <v>1.1156198555370025E-2</v>
      </c>
      <c r="R38" s="7">
        <f t="shared" si="7"/>
        <v>7.3584767881964526E-3</v>
      </c>
    </row>
    <row r="39" spans="1:45" x14ac:dyDescent="0.25">
      <c r="A39" s="12" t="s">
        <v>41</v>
      </c>
      <c r="B39" s="12" t="s">
        <v>41</v>
      </c>
      <c r="D39" s="9"/>
      <c r="E39" s="9"/>
      <c r="F39" s="9"/>
      <c r="H39" s="9"/>
      <c r="I39" s="9"/>
      <c r="J39" s="9"/>
    </row>
    <row r="40" spans="1:45" x14ac:dyDescent="0.25">
      <c r="A40" s="10"/>
      <c r="B40" s="10"/>
      <c r="D40" s="10"/>
      <c r="E40" s="10"/>
      <c r="F40" s="10"/>
      <c r="G40" s="10"/>
      <c r="H40" s="10"/>
      <c r="I40" s="10"/>
      <c r="J40" s="10"/>
      <c r="L40" s="46"/>
      <c r="M40" s="46"/>
      <c r="N40" s="46"/>
      <c r="O40" s="10"/>
      <c r="P40" s="46"/>
      <c r="Q40" s="46"/>
      <c r="R40" s="46"/>
    </row>
    <row r="41" spans="1:45" ht="15.75" x14ac:dyDescent="0.25">
      <c r="A41" t="s">
        <v>26</v>
      </c>
      <c r="D41" s="22" t="s">
        <v>27</v>
      </c>
      <c r="K41" s="22"/>
      <c r="S41" s="22"/>
      <c r="AA41" s="22"/>
      <c r="AI41" s="22"/>
      <c r="AQ41" s="22"/>
    </row>
    <row r="42" spans="1:45" x14ac:dyDescent="0.25">
      <c r="D42" s="12" t="s">
        <v>28</v>
      </c>
      <c r="K42" s="12"/>
      <c r="S42" s="12"/>
      <c r="AA42" s="12"/>
      <c r="AI42" s="12"/>
      <c r="AQ42" s="12"/>
    </row>
    <row r="43" spans="1:45" x14ac:dyDescent="0.25">
      <c r="A43" s="23"/>
      <c r="D43" s="12" t="s">
        <v>29</v>
      </c>
      <c r="K43" s="12"/>
      <c r="S43" s="12"/>
      <c r="AA43" s="12"/>
      <c r="AI43" s="12"/>
      <c r="AQ43" s="12"/>
    </row>
    <row r="44" spans="1:45" x14ac:dyDescent="0.25">
      <c r="A44" s="23"/>
      <c r="D44" s="24" t="s">
        <v>30</v>
      </c>
      <c r="K44" s="24"/>
      <c r="S44" s="24"/>
      <c r="AA44" s="24"/>
      <c r="AI44" s="24"/>
      <c r="AQ44" s="24"/>
    </row>
    <row r="45" spans="1:45" x14ac:dyDescent="0.25">
      <c r="A45" s="23"/>
      <c r="D45" s="25" t="s">
        <v>31</v>
      </c>
      <c r="K45" s="25"/>
      <c r="S45" s="25"/>
      <c r="AA45" s="25"/>
      <c r="AI45" s="25"/>
      <c r="AQ45" s="25"/>
    </row>
    <row r="46" spans="1:45" x14ac:dyDescent="0.25">
      <c r="D46" s="8" t="s">
        <v>32</v>
      </c>
      <c r="K46" s="8"/>
      <c r="S46" s="8"/>
      <c r="AA46" s="8"/>
      <c r="AI46" s="8"/>
      <c r="AQ46" s="8"/>
    </row>
    <row r="47" spans="1:45" x14ac:dyDescent="0.25">
      <c r="A47" s="26" t="s">
        <v>42</v>
      </c>
    </row>
    <row r="48" spans="1:45" s="12" customFormat="1" ht="15.95" customHeight="1" x14ac:dyDescent="0.25">
      <c r="D48" s="23"/>
      <c r="E48" s="23"/>
      <c r="L48" s="23"/>
      <c r="M48" s="23"/>
      <c r="T48" s="23"/>
      <c r="U48" s="23"/>
      <c r="AB48" s="23"/>
      <c r="AC48" s="23"/>
      <c r="AJ48" s="23"/>
      <c r="AK48" s="23"/>
      <c r="AR48" s="23"/>
      <c r="AS48" s="23"/>
    </row>
    <row r="49" spans="1:45" s="12" customFormat="1" ht="15.95" customHeight="1" x14ac:dyDescent="0.25">
      <c r="D49" s="23"/>
      <c r="E49" s="23"/>
      <c r="L49" s="23"/>
      <c r="M49" s="23"/>
      <c r="T49" s="23"/>
      <c r="U49" s="23"/>
      <c r="AB49" s="23"/>
      <c r="AC49" s="23"/>
      <c r="AJ49" s="23"/>
      <c r="AK49" s="23"/>
      <c r="AR49" s="23"/>
      <c r="AS49" s="23"/>
    </row>
    <row r="50" spans="1:45" s="19" customFormat="1" ht="18.75" x14ac:dyDescent="0.3">
      <c r="A50" s="19" t="s">
        <v>43</v>
      </c>
    </row>
    <row r="51" spans="1:45" s="11" customFormat="1" ht="15.75" x14ac:dyDescent="0.25">
      <c r="A51" s="11" t="s">
        <v>44</v>
      </c>
    </row>
    <row r="52" spans="1:45" x14ac:dyDescent="0.25">
      <c r="A52" s="29" t="s">
        <v>45</v>
      </c>
    </row>
    <row r="53" spans="1:45" x14ac:dyDescent="0.25">
      <c r="A53" s="30" t="s">
        <v>46</v>
      </c>
    </row>
    <row r="54" spans="1:45" s="11" customFormat="1" ht="15.75" x14ac:dyDescent="0.25">
      <c r="A54" s="11" t="s">
        <v>47</v>
      </c>
    </row>
    <row r="55" spans="1:45" x14ac:dyDescent="0.25">
      <c r="A55" s="29" t="s">
        <v>48</v>
      </c>
    </row>
    <row r="56" spans="1:45" x14ac:dyDescent="0.25">
      <c r="A56" s="30" t="s">
        <v>49</v>
      </c>
    </row>
    <row r="57" spans="1:45" s="12" customFormat="1" ht="15.95" customHeight="1" x14ac:dyDescent="0.25"/>
    <row r="58" spans="1:45" s="12" customFormat="1" ht="15.95" customHeight="1" x14ac:dyDescent="0.25"/>
    <row r="59" spans="1:45" s="12" customFormat="1" ht="15.95" customHeight="1" x14ac:dyDescent="0.25"/>
    <row r="60" spans="1:45" s="12" customFormat="1" ht="15.95" customHeight="1" x14ac:dyDescent="0.25"/>
    <row r="61" spans="1:45" s="12" customFormat="1" ht="15.95" customHeight="1" x14ac:dyDescent="0.25"/>
    <row r="62" spans="1:45" s="12" customFormat="1" ht="15.95" customHeight="1" x14ac:dyDescent="0.25"/>
    <row r="63" spans="1:45" s="12" customFormat="1" ht="15.95" customHeight="1" x14ac:dyDescent="0.25"/>
    <row r="64" spans="1:45" s="12" customFormat="1" ht="15.95" customHeight="1" x14ac:dyDescent="0.25"/>
    <row r="65" s="12" customFormat="1" ht="15.95" customHeight="1" x14ac:dyDescent="0.25"/>
    <row r="66" s="12" customFormat="1" ht="15.95" customHeight="1" x14ac:dyDescent="0.25"/>
    <row r="67" s="12" customFormat="1" ht="15.95" customHeight="1" x14ac:dyDescent="0.25"/>
    <row r="68" s="12" customFormat="1" ht="15.95" customHeight="1" x14ac:dyDescent="0.25"/>
  </sheetData>
  <mergeCells count="14">
    <mergeCell ref="L40:N40"/>
    <mergeCell ref="P40:R40"/>
    <mergeCell ref="L2:R2"/>
    <mergeCell ref="L3:R3"/>
    <mergeCell ref="D4:F4"/>
    <mergeCell ref="H4:J4"/>
    <mergeCell ref="D23:F23"/>
    <mergeCell ref="H23:J23"/>
    <mergeCell ref="D2:J2"/>
    <mergeCell ref="D3:J3"/>
    <mergeCell ref="L4:N4"/>
    <mergeCell ref="P4:R4"/>
    <mergeCell ref="L23:N23"/>
    <mergeCell ref="P23:R23"/>
  </mergeCells>
  <hyperlinks>
    <hyperlink ref="D46" r:id="rId1" xr:uid="{2A83ED2F-BB7E-4433-9134-1962A9371240}"/>
    <hyperlink ref="D45" r:id="rId2" xr:uid="{64D6CC32-2AD2-4A19-AF3E-44A3ABED85FC}"/>
    <hyperlink ref="A56" r:id="rId3" xr:uid="{6C3C7217-D696-4C56-AC2A-692EF093C32D}"/>
    <hyperlink ref="A53" r:id="rId4" xr:uid="{26F26D99-281B-41AA-B713-13B313FA07EB}"/>
  </hyperlinks>
  <pageMargins left="0.7" right="0.7" top="0.75" bottom="0.75" header="0.3" footer="0.3"/>
  <pageSetup orientation="portrait" r:id="rId5"/>
  <drawing r:id="rId6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08D167F538C048A35E5D493B263E2B" ma:contentTypeVersion="4" ma:contentTypeDescription="Create a new document." ma:contentTypeScope="" ma:versionID="b7d994246cff4918048ae3e3736c7ff5">
  <xsd:schema xmlns:xsd="http://www.w3.org/2001/XMLSchema" xmlns:xs="http://www.w3.org/2001/XMLSchema" xmlns:p="http://schemas.microsoft.com/office/2006/metadata/properties" xmlns:ns2="6de5d081-5fa5-47e8-b71b-6c9ef4c60be5" xmlns:ns3="e337f345-c4ff-4001-a6bb-1c1785da67a0" targetNamespace="http://schemas.microsoft.com/office/2006/metadata/properties" ma:root="true" ma:fieldsID="56722969e1b73e49841f92a4adb6a5f1" ns2:_="" ns3:_="">
    <xsd:import namespace="6de5d081-5fa5-47e8-b71b-6c9ef4c60be5"/>
    <xsd:import namespace="e337f345-c4ff-4001-a6bb-1c1785da67a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e5d081-5fa5-47e8-b71b-6c9ef4c60be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37f345-c4ff-4001-a6bb-1c1785da67a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CFF0E51-340B-4584-8B47-C893CDE3A60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E091D742-4621-4102-A1E9-5E7BCDE3D86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de5d081-5fa5-47e8-b71b-6c9ef4c60be5"/>
    <ds:schemaRef ds:uri="e337f345-c4ff-4001-a6bb-1c1785da67a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107A88F-7A9F-4245-9A88-D8A45D0AE4D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Summary</vt:lpstr>
      <vt:lpstr>Data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Gregory Miles</dc:creator>
  <cp:keywords/>
  <dc:description/>
  <cp:lastModifiedBy>Gregory Miles</cp:lastModifiedBy>
  <cp:revision/>
  <dcterms:created xsi:type="dcterms:W3CDTF">2019-05-24T16:30:37Z</dcterms:created>
  <dcterms:modified xsi:type="dcterms:W3CDTF">2024-08-12T22:41:28Z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0x010100FF08D167F538C048A35E5D493B263E2B</vt:lpwstr>
  </property>
</Properties>
</file>