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mc:AlternateContent xmlns:mc="http://schemas.openxmlformats.org/markup-compatibility/2006">
    <mc:Choice Requires="x15">
      <x15ac:absPath xmlns:x15ac="http://schemas.microsoft.com/office/spreadsheetml/2010/11/ac" url="G:\EDW_UPDATE OF SITE SELECTOR TABLES_2024\UPDATED DATA FILES_MANITOBA &amp; CANADA WIDE\INDUSTRY_MANITOBA &amp; CANADA WIDE\"/>
    </mc:Choice>
  </mc:AlternateContent>
  <xr:revisionPtr revIDLastSave="0" documentId="13_ncr:1_{898E0639-4BE8-4B56-8D7A-3E261F5D9717}" xr6:coauthVersionLast="47" xr6:coauthVersionMax="47" xr10:uidLastSave="{00000000-0000-0000-0000-000000000000}"/>
  <bookViews>
    <workbookView xWindow="-120" yWindow="-120" windowWidth="29040" windowHeight="15840" tabRatio="650" xr2:uid="{00000000-000D-0000-FFFF-FFFF00000000}"/>
  </bookViews>
  <sheets>
    <sheet name="Summary" sheetId="4" r:id="rId1"/>
    <sheet name="Data" sheetId="3" r:id="rId2"/>
  </sheets>
  <calcPr calcId="181029"/>
</workbook>
</file>

<file path=xl/calcChain.xml><?xml version="1.0" encoding="utf-8"?>
<calcChain xmlns="http://schemas.openxmlformats.org/spreadsheetml/2006/main">
  <c r="AA53" i="3" l="1"/>
  <c r="AA52" i="3"/>
  <c r="AA51" i="3"/>
  <c r="AA50" i="3"/>
  <c r="AA49" i="3"/>
  <c r="AA48" i="3"/>
  <c r="AA47" i="3"/>
  <c r="AA46" i="3"/>
  <c r="AA45" i="3"/>
  <c r="AA44" i="3"/>
  <c r="AA43" i="3"/>
  <c r="AA42" i="3"/>
  <c r="AA41" i="3"/>
  <c r="AA40" i="3"/>
  <c r="AA39" i="3"/>
  <c r="AA38" i="3"/>
  <c r="AA37" i="3"/>
  <c r="AA36" i="3"/>
  <c r="AA35" i="3"/>
  <c r="T53" i="3"/>
  <c r="T109" i="3" s="1"/>
  <c r="T52" i="3"/>
  <c r="T108" i="3" s="1"/>
  <c r="T51" i="3"/>
  <c r="T107" i="3" s="1"/>
  <c r="T50" i="3"/>
  <c r="T106" i="3" s="1"/>
  <c r="T49" i="3"/>
  <c r="T105" i="3" s="1"/>
  <c r="T48" i="3"/>
  <c r="T104" i="3" s="1"/>
  <c r="T47" i="3"/>
  <c r="T103" i="3" s="1"/>
  <c r="T46" i="3"/>
  <c r="T102" i="3" s="1"/>
  <c r="T45" i="3"/>
  <c r="T101" i="3" s="1"/>
  <c r="T44" i="3"/>
  <c r="T100" i="3" s="1"/>
  <c r="T43" i="3"/>
  <c r="T99" i="3" s="1"/>
  <c r="T42" i="3"/>
  <c r="T98" i="3" s="1"/>
  <c r="T41" i="3"/>
  <c r="T97" i="3" s="1"/>
  <c r="T40" i="3"/>
  <c r="T96" i="3" s="1"/>
  <c r="T39" i="3"/>
  <c r="T95" i="3" s="1"/>
  <c r="T38" i="3"/>
  <c r="T94" i="3" s="1"/>
  <c r="T37" i="3"/>
  <c r="T93" i="3" s="1"/>
  <c r="T36" i="3"/>
  <c r="T92" i="3" s="1"/>
  <c r="T35" i="3"/>
  <c r="T91" i="3" s="1"/>
  <c r="M53" i="3"/>
  <c r="M52" i="3"/>
  <c r="M51" i="3"/>
  <c r="M50" i="3"/>
  <c r="M49" i="3"/>
  <c r="M48" i="3"/>
  <c r="M47" i="3"/>
  <c r="M46" i="3"/>
  <c r="M45" i="3"/>
  <c r="M44" i="3"/>
  <c r="M43" i="3"/>
  <c r="M42" i="3"/>
  <c r="M41" i="3"/>
  <c r="M40" i="3"/>
  <c r="M39" i="3"/>
  <c r="M38" i="3"/>
  <c r="M37" i="3"/>
  <c r="M36" i="3"/>
  <c r="M35" i="3"/>
  <c r="F53" i="3"/>
  <c r="F109" i="3" s="1"/>
  <c r="F52" i="3"/>
  <c r="F108" i="3" s="1"/>
  <c r="F51" i="3"/>
  <c r="F107" i="3" s="1"/>
  <c r="F50" i="3"/>
  <c r="F106" i="3" s="1"/>
  <c r="F49" i="3"/>
  <c r="F105" i="3" s="1"/>
  <c r="F48" i="3"/>
  <c r="F104" i="3" s="1"/>
  <c r="F47" i="3"/>
  <c r="F103" i="3" s="1"/>
  <c r="F46" i="3"/>
  <c r="F102" i="3" s="1"/>
  <c r="F45" i="3"/>
  <c r="F101" i="3" s="1"/>
  <c r="F44" i="3"/>
  <c r="F100" i="3" s="1"/>
  <c r="F43" i="3"/>
  <c r="F99" i="3" s="1"/>
  <c r="F42" i="3"/>
  <c r="F98" i="3" s="1"/>
  <c r="F41" i="3"/>
  <c r="F97" i="3" s="1"/>
  <c r="F40" i="3"/>
  <c r="F96" i="3" s="1"/>
  <c r="F39" i="3"/>
  <c r="F95" i="3" s="1"/>
  <c r="F38" i="3"/>
  <c r="F94" i="3" s="1"/>
  <c r="F37" i="3"/>
  <c r="F93" i="3" s="1"/>
  <c r="F36" i="3"/>
  <c r="F92" i="3" s="1"/>
  <c r="F35" i="3"/>
  <c r="AC53" i="3"/>
  <c r="AB53" i="3"/>
  <c r="Z53" i="3"/>
  <c r="Y53" i="3"/>
  <c r="X53" i="3"/>
  <c r="V53" i="3"/>
  <c r="V109" i="3" s="1"/>
  <c r="U53" i="3"/>
  <c r="U109" i="3" s="1"/>
  <c r="S53" i="3"/>
  <c r="S109" i="3" s="1"/>
  <c r="R53" i="3"/>
  <c r="R109" i="3" s="1"/>
  <c r="Q53" i="3"/>
  <c r="Q109" i="3" s="1"/>
  <c r="AC52" i="3"/>
  <c r="AB52" i="3"/>
  <c r="Z52" i="3"/>
  <c r="Y52" i="3"/>
  <c r="X52" i="3"/>
  <c r="V52" i="3"/>
  <c r="V108" i="3" s="1"/>
  <c r="U52" i="3"/>
  <c r="U108" i="3" s="1"/>
  <c r="S52" i="3"/>
  <c r="S108" i="3" s="1"/>
  <c r="R52" i="3"/>
  <c r="R108" i="3" s="1"/>
  <c r="Q52" i="3"/>
  <c r="Q108" i="3" s="1"/>
  <c r="AC51" i="3"/>
  <c r="AB51" i="3"/>
  <c r="Z51" i="3"/>
  <c r="Y51" i="3"/>
  <c r="X51" i="3"/>
  <c r="V51" i="3"/>
  <c r="V107" i="3" s="1"/>
  <c r="U51" i="3"/>
  <c r="U107" i="3" s="1"/>
  <c r="S51" i="3"/>
  <c r="S107" i="3" s="1"/>
  <c r="R51" i="3"/>
  <c r="R107" i="3" s="1"/>
  <c r="Q51" i="3"/>
  <c r="Q107" i="3" s="1"/>
  <c r="AC50" i="3"/>
  <c r="AB50" i="3"/>
  <c r="Z50" i="3"/>
  <c r="Y50" i="3"/>
  <c r="X50" i="3"/>
  <c r="V50" i="3"/>
  <c r="V106" i="3" s="1"/>
  <c r="U50" i="3"/>
  <c r="U106" i="3" s="1"/>
  <c r="S50" i="3"/>
  <c r="S106" i="3" s="1"/>
  <c r="R50" i="3"/>
  <c r="R106" i="3" s="1"/>
  <c r="Q50" i="3"/>
  <c r="Q106" i="3" s="1"/>
  <c r="AC49" i="3"/>
  <c r="AB49" i="3"/>
  <c r="Z49" i="3"/>
  <c r="Y49" i="3"/>
  <c r="X49" i="3"/>
  <c r="V49" i="3"/>
  <c r="V105" i="3" s="1"/>
  <c r="U49" i="3"/>
  <c r="U105" i="3" s="1"/>
  <c r="S49" i="3"/>
  <c r="S105" i="3" s="1"/>
  <c r="R49" i="3"/>
  <c r="R105" i="3" s="1"/>
  <c r="Q49" i="3"/>
  <c r="Q105" i="3" s="1"/>
  <c r="AC48" i="3"/>
  <c r="AB48" i="3"/>
  <c r="Z48" i="3"/>
  <c r="Y48" i="3"/>
  <c r="X48" i="3"/>
  <c r="V48" i="3"/>
  <c r="V104" i="3" s="1"/>
  <c r="U48" i="3"/>
  <c r="U104" i="3" s="1"/>
  <c r="S48" i="3"/>
  <c r="S104" i="3" s="1"/>
  <c r="R48" i="3"/>
  <c r="R104" i="3" s="1"/>
  <c r="Q48" i="3"/>
  <c r="Q104" i="3" s="1"/>
  <c r="AC47" i="3"/>
  <c r="AB47" i="3"/>
  <c r="Z47" i="3"/>
  <c r="Y47" i="3"/>
  <c r="X47" i="3"/>
  <c r="V47" i="3"/>
  <c r="V103" i="3" s="1"/>
  <c r="U47" i="3"/>
  <c r="U103" i="3" s="1"/>
  <c r="S47" i="3"/>
  <c r="S103" i="3" s="1"/>
  <c r="R47" i="3"/>
  <c r="R103" i="3" s="1"/>
  <c r="Q47" i="3"/>
  <c r="Q103" i="3" s="1"/>
  <c r="AC46" i="3"/>
  <c r="AB46" i="3"/>
  <c r="Z46" i="3"/>
  <c r="Y46" i="3"/>
  <c r="X46" i="3"/>
  <c r="V46" i="3"/>
  <c r="V102" i="3" s="1"/>
  <c r="U46" i="3"/>
  <c r="U102" i="3" s="1"/>
  <c r="S46" i="3"/>
  <c r="S102" i="3" s="1"/>
  <c r="R46" i="3"/>
  <c r="R102" i="3" s="1"/>
  <c r="Q46" i="3"/>
  <c r="Q102" i="3" s="1"/>
  <c r="AC45" i="3"/>
  <c r="AB45" i="3"/>
  <c r="Z45" i="3"/>
  <c r="Y45" i="3"/>
  <c r="X45" i="3"/>
  <c r="V45" i="3"/>
  <c r="V101" i="3" s="1"/>
  <c r="U45" i="3"/>
  <c r="U101" i="3" s="1"/>
  <c r="S45" i="3"/>
  <c r="S101" i="3" s="1"/>
  <c r="R45" i="3"/>
  <c r="R101" i="3" s="1"/>
  <c r="Q45" i="3"/>
  <c r="Q101" i="3" s="1"/>
  <c r="AC44" i="3"/>
  <c r="AB44" i="3"/>
  <c r="Z44" i="3"/>
  <c r="Y44" i="3"/>
  <c r="X44" i="3"/>
  <c r="V44" i="3"/>
  <c r="V100" i="3" s="1"/>
  <c r="U44" i="3"/>
  <c r="U100" i="3" s="1"/>
  <c r="S44" i="3"/>
  <c r="S100" i="3" s="1"/>
  <c r="R44" i="3"/>
  <c r="R100" i="3" s="1"/>
  <c r="Q44" i="3"/>
  <c r="Q100" i="3" s="1"/>
  <c r="AC43" i="3"/>
  <c r="AB43" i="3"/>
  <c r="Z43" i="3"/>
  <c r="Y43" i="3"/>
  <c r="X43" i="3"/>
  <c r="V43" i="3"/>
  <c r="V99" i="3" s="1"/>
  <c r="U43" i="3"/>
  <c r="U99" i="3" s="1"/>
  <c r="S43" i="3"/>
  <c r="S99" i="3" s="1"/>
  <c r="R43" i="3"/>
  <c r="R99" i="3" s="1"/>
  <c r="Q43" i="3"/>
  <c r="Q99" i="3" s="1"/>
  <c r="AC42" i="3"/>
  <c r="AB42" i="3"/>
  <c r="Z42" i="3"/>
  <c r="Y42" i="3"/>
  <c r="X42" i="3"/>
  <c r="V42" i="3"/>
  <c r="V98" i="3" s="1"/>
  <c r="U42" i="3"/>
  <c r="U98" i="3" s="1"/>
  <c r="S42" i="3"/>
  <c r="S98" i="3" s="1"/>
  <c r="R42" i="3"/>
  <c r="R98" i="3" s="1"/>
  <c r="Q42" i="3"/>
  <c r="Q98" i="3" s="1"/>
  <c r="AC41" i="3"/>
  <c r="AB41" i="3"/>
  <c r="Z41" i="3"/>
  <c r="Y41" i="3"/>
  <c r="X41" i="3"/>
  <c r="V41" i="3"/>
  <c r="V97" i="3" s="1"/>
  <c r="U41" i="3"/>
  <c r="U97" i="3" s="1"/>
  <c r="S41" i="3"/>
  <c r="S97" i="3" s="1"/>
  <c r="R41" i="3"/>
  <c r="R97" i="3" s="1"/>
  <c r="Q41" i="3"/>
  <c r="Q97" i="3" s="1"/>
  <c r="AC40" i="3"/>
  <c r="AB40" i="3"/>
  <c r="Z40" i="3"/>
  <c r="Y40" i="3"/>
  <c r="X40" i="3"/>
  <c r="V40" i="3"/>
  <c r="V96" i="3" s="1"/>
  <c r="U40" i="3"/>
  <c r="U96" i="3" s="1"/>
  <c r="S40" i="3"/>
  <c r="S96" i="3" s="1"/>
  <c r="R40" i="3"/>
  <c r="R96" i="3" s="1"/>
  <c r="Q40" i="3"/>
  <c r="Q96" i="3" s="1"/>
  <c r="AC39" i="3"/>
  <c r="AB39" i="3"/>
  <c r="Z39" i="3"/>
  <c r="Y39" i="3"/>
  <c r="X39" i="3"/>
  <c r="V39" i="3"/>
  <c r="V95" i="3" s="1"/>
  <c r="U39" i="3"/>
  <c r="U95" i="3" s="1"/>
  <c r="S39" i="3"/>
  <c r="S95" i="3" s="1"/>
  <c r="R39" i="3"/>
  <c r="R95" i="3" s="1"/>
  <c r="Q39" i="3"/>
  <c r="Q95" i="3" s="1"/>
  <c r="AC38" i="3"/>
  <c r="AB38" i="3"/>
  <c r="Z38" i="3"/>
  <c r="Y38" i="3"/>
  <c r="X38" i="3"/>
  <c r="V38" i="3"/>
  <c r="V94" i="3" s="1"/>
  <c r="U38" i="3"/>
  <c r="U94" i="3" s="1"/>
  <c r="S38" i="3"/>
  <c r="S94" i="3" s="1"/>
  <c r="R38" i="3"/>
  <c r="R94" i="3" s="1"/>
  <c r="Q38" i="3"/>
  <c r="Q94" i="3" s="1"/>
  <c r="AC37" i="3"/>
  <c r="AB37" i="3"/>
  <c r="Z37" i="3"/>
  <c r="Y37" i="3"/>
  <c r="X37" i="3"/>
  <c r="V37" i="3"/>
  <c r="V93" i="3" s="1"/>
  <c r="U37" i="3"/>
  <c r="U93" i="3" s="1"/>
  <c r="S37" i="3"/>
  <c r="S93" i="3" s="1"/>
  <c r="R37" i="3"/>
  <c r="R93" i="3" s="1"/>
  <c r="Q37" i="3"/>
  <c r="Q93" i="3" s="1"/>
  <c r="AC36" i="3"/>
  <c r="AB36" i="3"/>
  <c r="Z36" i="3"/>
  <c r="Y36" i="3"/>
  <c r="X36" i="3"/>
  <c r="V36" i="3"/>
  <c r="V92" i="3" s="1"/>
  <c r="U36" i="3"/>
  <c r="U92" i="3" s="1"/>
  <c r="S36" i="3"/>
  <c r="S92" i="3" s="1"/>
  <c r="R36" i="3"/>
  <c r="R92" i="3" s="1"/>
  <c r="Q36" i="3"/>
  <c r="Q92" i="3" s="1"/>
  <c r="AC35" i="3"/>
  <c r="AB35" i="3"/>
  <c r="Z35" i="3"/>
  <c r="Y35" i="3"/>
  <c r="X35" i="3"/>
  <c r="V35" i="3"/>
  <c r="V91" i="3" s="1"/>
  <c r="U35" i="3"/>
  <c r="U91" i="3" s="1"/>
  <c r="S35" i="3"/>
  <c r="S91" i="3" s="1"/>
  <c r="R35" i="3"/>
  <c r="R91" i="3" s="1"/>
  <c r="Q35" i="3"/>
  <c r="Q91" i="3" s="1"/>
  <c r="F91" i="3" l="1"/>
  <c r="C35" i="3"/>
  <c r="C91" i="3" s="1"/>
  <c r="D35" i="3"/>
  <c r="D91" i="3" s="1"/>
  <c r="E35" i="3"/>
  <c r="E91" i="3" s="1"/>
  <c r="G35" i="3"/>
  <c r="H35" i="3"/>
  <c r="H91" i="3" s="1"/>
  <c r="J35" i="3"/>
  <c r="K35" i="3"/>
  <c r="L35" i="3"/>
  <c r="N35" i="3"/>
  <c r="O35" i="3"/>
  <c r="C36" i="3"/>
  <c r="C92" i="3" s="1"/>
  <c r="D36" i="3"/>
  <c r="D92" i="3" s="1"/>
  <c r="E36" i="3"/>
  <c r="E92" i="3" s="1"/>
  <c r="G36" i="3"/>
  <c r="G92" i="3" s="1"/>
  <c r="H36" i="3"/>
  <c r="H92" i="3" s="1"/>
  <c r="J36" i="3"/>
  <c r="K36" i="3"/>
  <c r="L36" i="3"/>
  <c r="N36" i="3"/>
  <c r="O36" i="3"/>
  <c r="C37" i="3"/>
  <c r="C93" i="3" s="1"/>
  <c r="D37" i="3"/>
  <c r="D93" i="3" s="1"/>
  <c r="E37" i="3"/>
  <c r="E93" i="3" s="1"/>
  <c r="G37" i="3"/>
  <c r="G93" i="3" s="1"/>
  <c r="H37" i="3"/>
  <c r="H93" i="3" s="1"/>
  <c r="J37" i="3"/>
  <c r="K37" i="3"/>
  <c r="L37" i="3"/>
  <c r="N37" i="3"/>
  <c r="O37" i="3"/>
  <c r="C38" i="3"/>
  <c r="C94" i="3" s="1"/>
  <c r="D38" i="3"/>
  <c r="D94" i="3" s="1"/>
  <c r="E38" i="3"/>
  <c r="E94" i="3" s="1"/>
  <c r="G38" i="3"/>
  <c r="G94" i="3" s="1"/>
  <c r="H38" i="3"/>
  <c r="H94" i="3" s="1"/>
  <c r="J38" i="3"/>
  <c r="K38" i="3"/>
  <c r="L38" i="3"/>
  <c r="N38" i="3"/>
  <c r="O38" i="3"/>
  <c r="C39" i="3"/>
  <c r="C95" i="3" s="1"/>
  <c r="D39" i="3"/>
  <c r="D95" i="3" s="1"/>
  <c r="E39" i="3"/>
  <c r="E95" i="3" s="1"/>
  <c r="G39" i="3"/>
  <c r="G95" i="3" s="1"/>
  <c r="H39" i="3"/>
  <c r="H95" i="3" s="1"/>
  <c r="J39" i="3"/>
  <c r="K39" i="3"/>
  <c r="L39" i="3"/>
  <c r="N39" i="3"/>
  <c r="O39" i="3"/>
  <c r="C40" i="3"/>
  <c r="C96" i="3" s="1"/>
  <c r="D40" i="3"/>
  <c r="D96" i="3" s="1"/>
  <c r="E40" i="3"/>
  <c r="E96" i="3" s="1"/>
  <c r="G40" i="3"/>
  <c r="G96" i="3" s="1"/>
  <c r="H40" i="3"/>
  <c r="H96" i="3" s="1"/>
  <c r="J40" i="3"/>
  <c r="K40" i="3"/>
  <c r="L40" i="3"/>
  <c r="N40" i="3"/>
  <c r="O40" i="3"/>
  <c r="C41" i="3"/>
  <c r="C97" i="3" s="1"/>
  <c r="D41" i="3"/>
  <c r="D97" i="3" s="1"/>
  <c r="E41" i="3"/>
  <c r="E97" i="3" s="1"/>
  <c r="G41" i="3"/>
  <c r="G97" i="3" s="1"/>
  <c r="H41" i="3"/>
  <c r="H97" i="3" s="1"/>
  <c r="J41" i="3"/>
  <c r="K41" i="3"/>
  <c r="L41" i="3"/>
  <c r="N41" i="3"/>
  <c r="O41" i="3"/>
  <c r="C42" i="3"/>
  <c r="C98" i="3" s="1"/>
  <c r="D42" i="3"/>
  <c r="D98" i="3" s="1"/>
  <c r="E42" i="3"/>
  <c r="E98" i="3" s="1"/>
  <c r="G42" i="3"/>
  <c r="G98" i="3" s="1"/>
  <c r="H42" i="3"/>
  <c r="H98" i="3" s="1"/>
  <c r="J42" i="3"/>
  <c r="K42" i="3"/>
  <c r="L42" i="3"/>
  <c r="N42" i="3"/>
  <c r="O42" i="3"/>
  <c r="C43" i="3"/>
  <c r="C99" i="3" s="1"/>
  <c r="D43" i="3"/>
  <c r="D99" i="3" s="1"/>
  <c r="E43" i="3"/>
  <c r="E99" i="3" s="1"/>
  <c r="G43" i="3"/>
  <c r="G99" i="3" s="1"/>
  <c r="H43" i="3"/>
  <c r="H99" i="3" s="1"/>
  <c r="J43" i="3"/>
  <c r="K43" i="3"/>
  <c r="L43" i="3"/>
  <c r="N43" i="3"/>
  <c r="O43" i="3"/>
  <c r="C44" i="3"/>
  <c r="C100" i="3" s="1"/>
  <c r="D44" i="3"/>
  <c r="D100" i="3" s="1"/>
  <c r="E44" i="3"/>
  <c r="E100" i="3" s="1"/>
  <c r="G44" i="3"/>
  <c r="G100" i="3" s="1"/>
  <c r="H44" i="3"/>
  <c r="H100" i="3" s="1"/>
  <c r="J44" i="3"/>
  <c r="K44" i="3"/>
  <c r="L44" i="3"/>
  <c r="N44" i="3"/>
  <c r="O44" i="3"/>
  <c r="C45" i="3"/>
  <c r="C101" i="3" s="1"/>
  <c r="D45" i="3"/>
  <c r="D101" i="3" s="1"/>
  <c r="E45" i="3"/>
  <c r="E101" i="3" s="1"/>
  <c r="G45" i="3"/>
  <c r="G101" i="3" s="1"/>
  <c r="H45" i="3"/>
  <c r="H101" i="3" s="1"/>
  <c r="J45" i="3"/>
  <c r="K45" i="3"/>
  <c r="L45" i="3"/>
  <c r="N45" i="3"/>
  <c r="O45" i="3"/>
  <c r="C46" i="3"/>
  <c r="C102" i="3" s="1"/>
  <c r="D46" i="3"/>
  <c r="D102" i="3" s="1"/>
  <c r="E46" i="3"/>
  <c r="E102" i="3" s="1"/>
  <c r="G46" i="3"/>
  <c r="G102" i="3" s="1"/>
  <c r="H46" i="3"/>
  <c r="H102" i="3" s="1"/>
  <c r="J46" i="3"/>
  <c r="K46" i="3"/>
  <c r="L46" i="3"/>
  <c r="N46" i="3"/>
  <c r="O46" i="3"/>
  <c r="C47" i="3"/>
  <c r="C103" i="3" s="1"/>
  <c r="D47" i="3"/>
  <c r="D103" i="3" s="1"/>
  <c r="E47" i="3"/>
  <c r="E103" i="3" s="1"/>
  <c r="G47" i="3"/>
  <c r="G103" i="3" s="1"/>
  <c r="H47" i="3"/>
  <c r="H103" i="3" s="1"/>
  <c r="J47" i="3"/>
  <c r="K47" i="3"/>
  <c r="L47" i="3"/>
  <c r="N47" i="3"/>
  <c r="O47" i="3"/>
  <c r="C48" i="3"/>
  <c r="C104" i="3" s="1"/>
  <c r="D48" i="3"/>
  <c r="D104" i="3" s="1"/>
  <c r="E48" i="3"/>
  <c r="E104" i="3" s="1"/>
  <c r="G48" i="3"/>
  <c r="G104" i="3" s="1"/>
  <c r="H48" i="3"/>
  <c r="H104" i="3" s="1"/>
  <c r="J48" i="3"/>
  <c r="K48" i="3"/>
  <c r="L48" i="3"/>
  <c r="N48" i="3"/>
  <c r="O48" i="3"/>
  <c r="C49" i="3"/>
  <c r="C105" i="3" s="1"/>
  <c r="D49" i="3"/>
  <c r="D105" i="3" s="1"/>
  <c r="E49" i="3"/>
  <c r="E105" i="3" s="1"/>
  <c r="G49" i="3"/>
  <c r="G105" i="3" s="1"/>
  <c r="H49" i="3"/>
  <c r="H105" i="3" s="1"/>
  <c r="J49" i="3"/>
  <c r="K49" i="3"/>
  <c r="L49" i="3"/>
  <c r="N49" i="3"/>
  <c r="O49" i="3"/>
  <c r="C50" i="3"/>
  <c r="C106" i="3" s="1"/>
  <c r="D50" i="3"/>
  <c r="D106" i="3" s="1"/>
  <c r="E50" i="3"/>
  <c r="E106" i="3" s="1"/>
  <c r="G50" i="3"/>
  <c r="G106" i="3" s="1"/>
  <c r="H50" i="3"/>
  <c r="H106" i="3" s="1"/>
  <c r="J50" i="3"/>
  <c r="K50" i="3"/>
  <c r="L50" i="3"/>
  <c r="N50" i="3"/>
  <c r="O50" i="3"/>
  <c r="C51" i="3"/>
  <c r="C107" i="3" s="1"/>
  <c r="D51" i="3"/>
  <c r="D107" i="3" s="1"/>
  <c r="E51" i="3"/>
  <c r="E107" i="3" s="1"/>
  <c r="G51" i="3"/>
  <c r="G107" i="3" s="1"/>
  <c r="H51" i="3"/>
  <c r="H107" i="3" s="1"/>
  <c r="J51" i="3"/>
  <c r="K51" i="3"/>
  <c r="L51" i="3"/>
  <c r="N51" i="3"/>
  <c r="O51" i="3"/>
  <c r="C52" i="3"/>
  <c r="C108" i="3" s="1"/>
  <c r="D52" i="3"/>
  <c r="D108" i="3" s="1"/>
  <c r="E52" i="3"/>
  <c r="E108" i="3" s="1"/>
  <c r="G52" i="3"/>
  <c r="G108" i="3" s="1"/>
  <c r="H52" i="3"/>
  <c r="H108" i="3" s="1"/>
  <c r="J52" i="3"/>
  <c r="K52" i="3"/>
  <c r="L52" i="3"/>
  <c r="N52" i="3"/>
  <c r="O52" i="3"/>
  <c r="C53" i="3"/>
  <c r="C109" i="3" s="1"/>
  <c r="D53" i="3"/>
  <c r="D109" i="3" s="1"/>
  <c r="E53" i="3"/>
  <c r="E109" i="3" s="1"/>
  <c r="G53" i="3"/>
  <c r="G109" i="3" s="1"/>
  <c r="H53" i="3"/>
  <c r="H109" i="3" s="1"/>
  <c r="J53" i="3"/>
  <c r="K53" i="3"/>
  <c r="L53" i="3"/>
  <c r="N53" i="3"/>
  <c r="O53" i="3"/>
  <c r="G91" i="3" l="1"/>
</calcChain>
</file>

<file path=xl/sharedStrings.xml><?xml version="1.0" encoding="utf-8"?>
<sst xmlns="http://schemas.openxmlformats.org/spreadsheetml/2006/main" count="177" uniqueCount="64">
  <si>
    <t>Summary Information:</t>
  </si>
  <si>
    <t>This data presents the average weekly pay by industry. Similar to the table by occupation, Manitoba's workforce receives lower compensation than the the rest of Canada. However, living costs are lower in Manitoba and labour productivity is highly competitive, especially in core EDW industries.</t>
  </si>
  <si>
    <t>This table reports data in two age categories (15+ and 25-54) to reflect the actual working age population. While various organizations historically relied on 15+ to report indicators such as unemployment and labour force participation rate, longer school enrollment and other factors are causing a change in the working age range.</t>
  </si>
  <si>
    <t>Average Weekly Wage Rate by Major Industry</t>
  </si>
  <si>
    <t>AVERAGE WEEKLY WAGE RATE BY MAJOR INDUSTRY</t>
  </si>
  <si>
    <t>MANITOBA</t>
  </si>
  <si>
    <t>CANADA WIDE</t>
  </si>
  <si>
    <t>Age Group</t>
  </si>
  <si>
    <t>15 YEARS AND OVER</t>
  </si>
  <si>
    <t>25 TO 54 YEARS</t>
  </si>
  <si>
    <t>Years</t>
  </si>
  <si>
    <t>Both Full-and Part-time Employees; Both sexes</t>
  </si>
  <si>
    <t>Major Industry</t>
  </si>
  <si>
    <t xml:space="preserve">Total employed, all industries </t>
  </si>
  <si>
    <t>Goods producing industries</t>
  </si>
  <si>
    <t>Agriculture  [111-112, 1100, 1151-1152]</t>
  </si>
  <si>
    <t>Forestry, fishing, mining, quarrying, oil and gas  [21, 113-114, 1153, 2100]</t>
  </si>
  <si>
    <t>Utilities  [22]</t>
  </si>
  <si>
    <t>Construction  [23]</t>
  </si>
  <si>
    <t>Manufacturing  [31-33]</t>
  </si>
  <si>
    <t>Services-producing industries</t>
  </si>
  <si>
    <t>Wholesale and retail trade  [41, 44-45]</t>
  </si>
  <si>
    <t>Transportation and warehousing  [48-49]</t>
  </si>
  <si>
    <t>Finance, insurance, real estate, rental and leasing  [52-53]</t>
  </si>
  <si>
    <t>Professional, scientific and technical services  [54]</t>
  </si>
  <si>
    <t>Business, building and other support services  [55-56]</t>
  </si>
  <si>
    <t>Educational services  [61]</t>
  </si>
  <si>
    <t>Health care and social assistance  [62]</t>
  </si>
  <si>
    <t>Information, culture and recreation  [51, 71]</t>
  </si>
  <si>
    <t>Accommodation and food services  [72]</t>
  </si>
  <si>
    <t>Other services (except public administration)  [81]</t>
  </si>
  <si>
    <t>Public administration  [91]</t>
  </si>
  <si>
    <t>Source: Statistics Canada, CANSIM Table: 14-10-0064-01 (formerly CANSIM 282-0072)</t>
  </si>
  <si>
    <t>Annual (52 Weeks) PayRoll by Major Industry</t>
  </si>
  <si>
    <t>ANNUAL (52 WEEKS) PAYROLL BY MAJOR INDUSTRY</t>
  </si>
  <si>
    <t>Employed Labour Force by Major Industry</t>
  </si>
  <si>
    <t>EMPLOYED LABOUR FORCE BY MAJOR INDUSTRY</t>
  </si>
  <si>
    <t>WINNIPEG (CMA), MANITOBA</t>
  </si>
  <si>
    <t>Industry PayRoll by Major Industry</t>
  </si>
  <si>
    <t>COMPUTED INDUSTRY PAYROLL BY MAJOR INDUSTRY</t>
  </si>
  <si>
    <t>For further information, please contact:</t>
  </si>
  <si>
    <t>Economic Development Winnipeg Inc.</t>
  </si>
  <si>
    <t>Suite 810 – One Lombard Place</t>
  </si>
  <si>
    <t>Winnipeg, MB R3B 0X3</t>
  </si>
  <si>
    <t>Phone: 1.204.954.1997</t>
  </si>
  <si>
    <t>Website: www.economicdevelopmentwinnipeg.com</t>
  </si>
  <si>
    <t>Email: wpginfo@edwinnipeg.com</t>
  </si>
  <si>
    <t xml:space="preserve">COMPARABLE AVERAGE WEEKLY WAGE RATE BY MAJOR INDUSTRY, ESTIMATES FOR MANITOBA AND CANADA WIDE </t>
  </si>
  <si>
    <t>Geography</t>
  </si>
  <si>
    <t xml:space="preserve">COMPARABLE ANNUAL (52 WEEKS) PAYROLL BY MAJOR INDUSTRY, ESTIMATES FOR MANITOBA AND CANADA WIDE </t>
  </si>
  <si>
    <t>COMPARABLE EMPLOYED LABOUR FORCE BY MAJOR INDUSTRY, ESTIMATES FOR WINNIPEG CMA AND CANADA WIDE</t>
  </si>
  <si>
    <t xml:space="preserve">COMPARABLE INDUSTRY PAYROLL BY MAJOR INDUSTRY, ESTIMATES FOR WINNIPEG CMA AND CANADA WIDE </t>
  </si>
  <si>
    <t>Source: WEM LMI</t>
  </si>
  <si>
    <t>Source: Statistics Canada, CANSIM Table: 14-10-0384-01</t>
  </si>
  <si>
    <t>Source: Statistics Canada, CANSIM Table: 14-10-0022-01 (formerly CANSIM 282-0007)</t>
  </si>
  <si>
    <t>SOURCES/LINKS</t>
  </si>
  <si>
    <t>https://www150.statcan.gc.ca/t1/tbl1/en/tv.action?pid=1410006401</t>
  </si>
  <si>
    <t>https://www150.statcan.gc.ca/t1/tbl1/en/tv.action?pid=1410038401</t>
  </si>
  <si>
    <t>https://www150.statcan.gc.ca/t1/tbl1/en/tv.action?pid=1410002201</t>
  </si>
  <si>
    <t>WEM LMI</t>
  </si>
  <si>
    <t>Statistics Canada. Table 14-10-0064-01  Employee wages by industry, annual</t>
  </si>
  <si>
    <t>Statistics Canada. Table 14-10-0384-01  Employment by industry, census metropolitan areas, annual (x 1,000)</t>
  </si>
  <si>
    <t>Statistics Canada. Table 14-10-0022-01  Labour force characteristics by industry, monthly, unadjusted for seasonality (x 1,000)</t>
  </si>
  <si>
    <t>Updated: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</si>
</sst>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quot;$&quot;#,##0"/>
    <numFmt numFmtId="166" formatCode="&quot;$&quot;#,##0.00"/>
    <numFmt numFmtId="167" formatCode="_-* #,##0_-;\-* #,##0_-;_-* &quot;-&quot;??_-;_-@_-"/>
  </numFmts>
  <fonts count="39"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2"/>
      <color theme="0"/>
      <name val="Calibri"/>
      <family val="2"/>
      <scheme val="minor"/>
    </font>
    <font>
      <sz val="11"/>
      <name val="Calibri"/>
      <family val="2"/>
      <scheme val="minor"/>
    </font>
    <font>
      <u/>
      <sz val="10"/>
      <color theme="10"/>
      <name val="Arial"/>
      <family val="2"/>
    </font>
    <font>
      <u/>
      <sz val="11"/>
      <color theme="10"/>
      <name val="Calibri"/>
      <family val="2"/>
      <scheme val="minor"/>
    </font>
    <font>
      <b/>
      <sz val="12"/>
      <color rgb="FF353427"/>
      <name val="Calibri"/>
      <family val="2"/>
      <scheme val="minor"/>
    </font>
    <font>
      <sz val="11"/>
      <color rgb="FF353427"/>
      <name val="Calibri"/>
      <family val="2"/>
      <scheme val="minor"/>
    </font>
    <font>
      <sz val="9"/>
      <color theme="1"/>
      <name val="Calibri"/>
      <family val="2"/>
      <scheme val="minor"/>
    </font>
    <font>
      <b/>
      <sz val="11"/>
      <color theme="1"/>
      <name val="Calibri"/>
      <family val="2"/>
      <scheme val="minor"/>
    </font>
    <font>
      <b/>
      <sz val="14"/>
      <color theme="1"/>
      <name val="Calibri"/>
      <family val="2"/>
      <scheme val="minor"/>
    </font>
    <font>
      <b/>
      <sz val="16"/>
      <color theme="0"/>
      <name val="Calibri"/>
      <family val="2"/>
      <scheme val="minor"/>
    </font>
    <font>
      <b/>
      <sz val="14"/>
      <color theme="0"/>
      <name val="Calibri"/>
      <family val="2"/>
      <scheme val="minor"/>
    </font>
    <font>
      <b/>
      <sz val="13"/>
      <color theme="1"/>
      <name val="Calibri"/>
      <family val="2"/>
      <scheme val="minor"/>
    </font>
    <font>
      <b/>
      <sz val="12"/>
      <color theme="1"/>
      <name val="Calibri"/>
      <family val="2"/>
      <scheme val="minor"/>
    </font>
    <font>
      <sz val="9"/>
      <name val="Calibri"/>
      <family val="2"/>
      <scheme val="minor"/>
    </font>
    <font>
      <sz val="12"/>
      <color rgb="FF000000"/>
      <name val="Calibri"/>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6"/>
      <color theme="1"/>
      <name val="Calibri"/>
      <family val="2"/>
      <scheme val="minor"/>
    </font>
    <font>
      <sz val="14"/>
      <color theme="1"/>
      <name val="Calibri"/>
      <family val="2"/>
      <scheme val="minor"/>
    </font>
    <font>
      <sz val="12"/>
      <color theme="1"/>
      <name val="Calibri"/>
      <family val="2"/>
      <scheme val="minor"/>
    </font>
    <font>
      <i/>
      <sz val="10"/>
      <name val="Calibri"/>
      <family val="2"/>
      <scheme val="minor"/>
    </font>
    <font>
      <i/>
      <sz val="10"/>
      <color theme="1"/>
      <name val="Calibri"/>
      <family val="2"/>
      <scheme val="minor"/>
    </font>
    <font>
      <i/>
      <u/>
      <sz val="10"/>
      <color theme="10"/>
      <name val="Calibri"/>
      <family val="2"/>
      <scheme val="minor"/>
    </font>
  </fonts>
  <fills count="34">
    <fill>
      <patternFill patternType="none"/>
    </fill>
    <fill>
      <patternFill patternType="gray125"/>
    </fill>
    <fill>
      <patternFill patternType="solid">
        <fgColor rgb="FF12578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xf numFmtId="0" fontId="3" fillId="0" borderId="0" applyFill="0"/>
    <xf numFmtId="0" fontId="6" fillId="0" borderId="0" applyNumberFormat="0" applyFill="0" applyBorder="0" applyAlignment="0" applyProtection="0"/>
    <xf numFmtId="0" fontId="7" fillId="0" borderId="0" applyNumberFormat="0" applyFill="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9" applyNumberFormat="0" applyFill="0" applyAlignment="0" applyProtection="0"/>
    <xf numFmtId="0" fontId="22" fillId="0" borderId="1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11" applyNumberFormat="0" applyAlignment="0" applyProtection="0"/>
    <xf numFmtId="0" fontId="27" fillId="7" borderId="12" applyNumberFormat="0" applyAlignment="0" applyProtection="0"/>
    <xf numFmtId="0" fontId="28" fillId="7" borderId="11" applyNumberFormat="0" applyAlignment="0" applyProtection="0"/>
    <xf numFmtId="0" fontId="29" fillId="0" borderId="13" applyNumberFormat="0" applyFill="0" applyAlignment="0" applyProtection="0"/>
    <xf numFmtId="0" fontId="2" fillId="8" borderId="14" applyNumberFormat="0" applyAlignment="0" applyProtection="0"/>
    <xf numFmtId="0" fontId="30" fillId="0" borderId="0" applyNumberFormat="0" applyFill="0" applyBorder="0" applyAlignment="0" applyProtection="0"/>
    <xf numFmtId="0" fontId="1" fillId="9" borderId="15" applyNumberFormat="0" applyFont="0" applyAlignment="0" applyProtection="0"/>
    <xf numFmtId="0" fontId="31" fillId="0" borderId="0" applyNumberFormat="0" applyFill="0" applyBorder="0" applyAlignment="0" applyProtection="0"/>
    <xf numFmtId="0" fontId="11" fillId="0" borderId="16" applyNumberFormat="0" applyFill="0" applyAlignment="0" applyProtection="0"/>
    <xf numFmtId="0" fontId="3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33" borderId="0" applyNumberFormat="0" applyBorder="0" applyAlignment="0" applyProtection="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5" fillId="0" borderId="0" xfId="2" applyFont="1"/>
    <xf numFmtId="0" fontId="1" fillId="0" borderId="0" xfId="0" applyFont="1"/>
    <xf numFmtId="0" fontId="8" fillId="0" borderId="0" xfId="0" applyFont="1" applyAlignment="1">
      <alignment horizontal="left"/>
    </xf>
    <xf numFmtId="0" fontId="5" fillId="0" borderId="0" xfId="0" applyFont="1" applyAlignment="1">
      <alignment vertical="top"/>
    </xf>
    <xf numFmtId="0" fontId="9" fillId="0" borderId="0" xfId="0" applyFont="1" applyAlignment="1">
      <alignment horizontal="left"/>
    </xf>
    <xf numFmtId="0" fontId="7" fillId="0" borderId="0" xfId="4" applyAlignment="1">
      <alignment horizontal="left"/>
    </xf>
    <xf numFmtId="0" fontId="10" fillId="0" borderId="0" xfId="0" applyFont="1"/>
    <xf numFmtId="0" fontId="5" fillId="0" borderId="0" xfId="0" applyFont="1"/>
    <xf numFmtId="0" fontId="7" fillId="0" borderId="0" xfId="4"/>
    <xf numFmtId="0" fontId="5" fillId="0" borderId="0" xfId="2" applyFont="1" applyFill="1" applyAlignment="1">
      <alignment horizontal="center"/>
    </xf>
    <xf numFmtId="0" fontId="12" fillId="0" borderId="0" xfId="0" applyFont="1"/>
    <xf numFmtId="0" fontId="13" fillId="2" borderId="0" xfId="0" applyFont="1" applyFill="1"/>
    <xf numFmtId="0" fontId="14" fillId="2" borderId="0" xfId="0" applyFont="1" applyFill="1" applyAlignment="1">
      <alignment horizontal="left"/>
    </xf>
    <xf numFmtId="0" fontId="14" fillId="2" borderId="0" xfId="0" applyFont="1" applyFill="1"/>
    <xf numFmtId="0" fontId="4" fillId="2" borderId="0" xfId="0" applyFont="1" applyFill="1"/>
    <xf numFmtId="0" fontId="4" fillId="2" borderId="0" xfId="0" applyFont="1" applyFill="1" applyAlignment="1">
      <alignment horizontal="left"/>
    </xf>
    <xf numFmtId="0" fontId="5" fillId="0" borderId="0" xfId="2" applyFont="1" applyFill="1"/>
    <xf numFmtId="166" fontId="5" fillId="0" borderId="0" xfId="2" applyNumberFormat="1" applyFont="1" applyFill="1"/>
    <xf numFmtId="3" fontId="5" fillId="0" borderId="0" xfId="2" quotePrefix="1" applyNumberFormat="1" applyFont="1" applyFill="1" applyAlignment="1">
      <alignment horizontal="right"/>
    </xf>
    <xf numFmtId="165" fontId="5" fillId="0" borderId="0" xfId="2" quotePrefix="1" applyNumberFormat="1" applyFont="1" applyFill="1" applyAlignment="1">
      <alignment horizontal="right"/>
    </xf>
    <xf numFmtId="166" fontId="0" fillId="0" borderId="3" xfId="0" applyNumberFormat="1" applyBorder="1" applyAlignment="1">
      <alignment horizontal="right"/>
    </xf>
    <xf numFmtId="166" fontId="0" fillId="0" borderId="2" xfId="0" applyNumberFormat="1" applyBorder="1" applyAlignment="1">
      <alignment horizontal="right"/>
    </xf>
    <xf numFmtId="0" fontId="15" fillId="0" borderId="2" xfId="0" applyFont="1" applyBorder="1"/>
    <xf numFmtId="0" fontId="16" fillId="0" borderId="4" xfId="0" applyFont="1" applyBorder="1"/>
    <xf numFmtId="0" fontId="0" fillId="0" borderId="2" xfId="0" applyBorder="1"/>
    <xf numFmtId="0" fontId="16" fillId="0" borderId="2" xfId="0" applyFont="1" applyBorder="1"/>
    <xf numFmtId="0" fontId="16" fillId="0" borderId="0" xfId="0" applyFont="1"/>
    <xf numFmtId="166" fontId="16" fillId="0" borderId="3" xfId="0" applyNumberFormat="1" applyFont="1" applyBorder="1" applyAlignment="1">
      <alignment horizontal="right"/>
    </xf>
    <xf numFmtId="166" fontId="16" fillId="0" borderId="2" xfId="0" applyNumberFormat="1" applyFont="1" applyBorder="1" applyAlignment="1">
      <alignment horizontal="right"/>
    </xf>
    <xf numFmtId="0" fontId="15" fillId="0" borderId="0" xfId="0" applyFont="1"/>
    <xf numFmtId="166" fontId="15" fillId="0" borderId="3" xfId="0" applyNumberFormat="1" applyFont="1" applyBorder="1" applyAlignment="1">
      <alignment horizontal="right"/>
    </xf>
    <xf numFmtId="167" fontId="15" fillId="0" borderId="3" xfId="1" applyNumberFormat="1" applyFont="1" applyBorder="1" applyAlignment="1">
      <alignment horizontal="right"/>
    </xf>
    <xf numFmtId="167" fontId="16" fillId="0" borderId="2" xfId="1" applyNumberFormat="1" applyFont="1" applyBorder="1" applyAlignment="1">
      <alignment horizontal="right"/>
    </xf>
    <xf numFmtId="167" fontId="0" fillId="0" borderId="2" xfId="1" applyNumberFormat="1" applyFont="1" applyBorder="1" applyAlignment="1">
      <alignment horizontal="right"/>
    </xf>
    <xf numFmtId="0" fontId="5" fillId="2" borderId="0" xfId="2" applyFont="1" applyFill="1" applyAlignment="1">
      <alignment horizontal="center"/>
    </xf>
    <xf numFmtId="167" fontId="5" fillId="0" borderId="0" xfId="1" applyNumberFormat="1" applyFont="1" applyFill="1" applyBorder="1" applyAlignment="1">
      <alignment horizontal="center"/>
    </xf>
    <xf numFmtId="166" fontId="0" fillId="0" borderId="0" xfId="0" applyNumberFormat="1" applyAlignment="1">
      <alignment horizontal="right"/>
    </xf>
    <xf numFmtId="0" fontId="17" fillId="0" borderId="0" xfId="0" applyFont="1" applyAlignment="1">
      <alignment horizontal="left"/>
    </xf>
    <xf numFmtId="166" fontId="15" fillId="0" borderId="5" xfId="0" applyNumberFormat="1" applyFont="1" applyBorder="1" applyAlignment="1">
      <alignment horizontal="right"/>
    </xf>
    <xf numFmtId="166" fontId="16" fillId="0" borderId="6" xfId="0" applyNumberFormat="1" applyFont="1" applyBorder="1" applyAlignment="1">
      <alignment horizontal="right"/>
    </xf>
    <xf numFmtId="166" fontId="0" fillId="0" borderId="6" xfId="0" applyNumberFormat="1" applyBorder="1" applyAlignment="1">
      <alignment horizontal="right"/>
    </xf>
    <xf numFmtId="166" fontId="16" fillId="0" borderId="5" xfId="0" applyNumberFormat="1" applyFont="1" applyBorder="1" applyAlignment="1">
      <alignment horizontal="right"/>
    </xf>
    <xf numFmtId="166" fontId="0" fillId="0" borderId="5" xfId="0" applyNumberFormat="1" applyBorder="1" applyAlignment="1">
      <alignment horizontal="right"/>
    </xf>
    <xf numFmtId="166" fontId="15" fillId="0" borderId="7" xfId="0" applyNumberFormat="1" applyFont="1" applyBorder="1" applyAlignment="1">
      <alignment horizontal="right"/>
    </xf>
    <xf numFmtId="166" fontId="16" fillId="0" borderId="7" xfId="0" applyNumberFormat="1" applyFont="1" applyBorder="1" applyAlignment="1">
      <alignment horizontal="right"/>
    </xf>
    <xf numFmtId="166" fontId="0" fillId="0" borderId="7" xfId="0" applyNumberFormat="1" applyBorder="1" applyAlignment="1">
      <alignment horizontal="right"/>
    </xf>
    <xf numFmtId="0" fontId="1" fillId="0" borderId="7" xfId="0" applyFont="1" applyBorder="1"/>
    <xf numFmtId="0" fontId="15" fillId="0" borderId="7" xfId="0" applyFont="1" applyBorder="1"/>
    <xf numFmtId="0" fontId="16" fillId="0" borderId="7" xfId="0" applyFont="1" applyBorder="1"/>
    <xf numFmtId="0" fontId="4" fillId="2" borderId="0" xfId="0" applyFont="1" applyFill="1" applyAlignment="1">
      <alignment horizontal="center"/>
    </xf>
    <xf numFmtId="166" fontId="15" fillId="0" borderId="2" xfId="0" applyNumberFormat="1" applyFont="1" applyBorder="1" applyAlignment="1">
      <alignment horizontal="right"/>
    </xf>
    <xf numFmtId="167" fontId="15" fillId="0" borderId="2" xfId="1" applyNumberFormat="1" applyFont="1" applyBorder="1" applyAlignment="1">
      <alignment horizontal="right"/>
    </xf>
    <xf numFmtId="0" fontId="33" fillId="0" borderId="0" xfId="0" applyFont="1"/>
    <xf numFmtId="0" fontId="34" fillId="0" borderId="0" xfId="0" applyFont="1"/>
    <xf numFmtId="0" fontId="14" fillId="2" borderId="0" xfId="0" applyFont="1" applyFill="1" applyAlignment="1">
      <alignment horizontal="center"/>
    </xf>
    <xf numFmtId="0" fontId="35" fillId="0" borderId="0" xfId="0" applyFont="1"/>
    <xf numFmtId="0" fontId="16" fillId="0" borderId="0" xfId="0" applyFont="1" applyAlignment="1">
      <alignment horizontal="center"/>
    </xf>
    <xf numFmtId="0" fontId="35" fillId="0" borderId="0" xfId="0" applyFont="1" applyAlignment="1">
      <alignment horizontal="center"/>
    </xf>
    <xf numFmtId="167" fontId="0" fillId="0" borderId="0" xfId="1" applyNumberFormat="1" applyFont="1" applyBorder="1" applyAlignment="1">
      <alignment horizontal="right"/>
    </xf>
    <xf numFmtId="0" fontId="17" fillId="0" borderId="0" xfId="0" applyFont="1"/>
    <xf numFmtId="0" fontId="36" fillId="0" borderId="0" xfId="0" applyFont="1" applyAlignment="1">
      <alignment horizontal="left"/>
    </xf>
    <xf numFmtId="0" fontId="18" fillId="0" borderId="0" xfId="0" applyFont="1" applyAlignment="1">
      <alignment horizontal="left" vertical="top" wrapText="1"/>
    </xf>
    <xf numFmtId="0" fontId="14" fillId="2" borderId="0" xfId="0" applyFont="1" applyFill="1" applyAlignment="1">
      <alignment horizontal="center"/>
    </xf>
    <xf numFmtId="0" fontId="4" fillId="2" borderId="0" xfId="0" applyFont="1" applyFill="1" applyAlignment="1">
      <alignment horizontal="center"/>
    </xf>
    <xf numFmtId="0" fontId="14" fillId="2" borderId="1" xfId="0" applyFont="1" applyFill="1" applyBorder="1" applyAlignment="1">
      <alignment horizontal="center"/>
    </xf>
    <xf numFmtId="0" fontId="37" fillId="0" borderId="0" xfId="0" applyFont="1"/>
    <xf numFmtId="0" fontId="38" fillId="0" borderId="0" xfId="4" applyFont="1"/>
  </cellXfs>
  <cellStyles count="4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3" xfId="46" xr:uid="{00000000-0005-0000-0000-00001D000000}"/>
    <cellStyle name="Currency 2" xfId="48" xr:uid="{00000000-0005-0000-0000-00001E000000}"/>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 builtinId="8"/>
    <cellStyle name="Hyperlink 2" xfId="3" xr:uid="{00000000-0005-0000-0000-000026000000}"/>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0"/>
  <tableStyles count="0" defaultTableStyle="TableStyleMedium2" defaultPivotStyle="PivotStyleLight16"/>
  <colors>
    <mruColors>
      <color rgb="FF1257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543912</xdr:colOff>
      <xdr:row>5</xdr:row>
      <xdr:rowOff>9525</xdr:rowOff>
    </xdr:to>
    <xdr:pic>
      <xdr:nvPicPr>
        <xdr:cNvPr id="2" name="Picture 1" descr="Image result for economic development winnipeg">
          <a:extLst>
            <a:ext uri="{FF2B5EF4-FFF2-40B4-BE49-F238E27FC236}">
              <a16:creationId xmlns:a16="http://schemas.microsoft.com/office/drawing/2014/main" id="{13F5D525-5F05-41C0-8F9F-6AF4D540E7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91912"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114</xdr:row>
      <xdr:rowOff>190501</xdr:rowOff>
    </xdr:from>
    <xdr:to>
      <xdr:col>0</xdr:col>
      <xdr:colOff>2819400</xdr:colOff>
      <xdr:row>119</xdr:row>
      <xdr:rowOff>190500</xdr:rowOff>
    </xdr:to>
    <xdr:pic>
      <xdr:nvPicPr>
        <xdr:cNvPr id="2" name="Picture 1">
          <a:extLst>
            <a:ext uri="{FF2B5EF4-FFF2-40B4-BE49-F238E27FC236}">
              <a16:creationId xmlns:a16="http://schemas.microsoft.com/office/drawing/2014/main" id="{9AF73D4D-F3FF-4C7F-8D2C-0B2F3E61F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3040976"/>
          <a:ext cx="2790825" cy="10001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150.statcan.gc.ca/t1/tbl1/en/tv.action?pid=1410002201" TargetMode="External"/><Relationship Id="rId2" Type="http://schemas.openxmlformats.org/officeDocument/2006/relationships/hyperlink" Target="https://www150.statcan.gc.ca/t1/tbl1/en/tv.action?pid=1410038401" TargetMode="External"/><Relationship Id="rId1" Type="http://schemas.openxmlformats.org/officeDocument/2006/relationships/hyperlink" Target="https://www150.statcan.gc.ca/t1/tbl1/en/tv.action?pid=141000640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150.statcan.gc.ca/t1/tbl1/en/tv.action?pid=1410006401" TargetMode="External"/><Relationship Id="rId7" Type="http://schemas.openxmlformats.org/officeDocument/2006/relationships/drawing" Target="../drawings/drawing2.xml"/><Relationship Id="rId2" Type="http://schemas.openxmlformats.org/officeDocument/2006/relationships/hyperlink" Target="http://www.economicdevelopmentwinnipeg.com/" TargetMode="External"/><Relationship Id="rId1" Type="http://schemas.openxmlformats.org/officeDocument/2006/relationships/hyperlink" Target="mailto:wpginfo@edwinnipeg.com" TargetMode="External"/><Relationship Id="rId6" Type="http://schemas.openxmlformats.org/officeDocument/2006/relationships/printerSettings" Target="../printerSettings/printerSettings2.bin"/><Relationship Id="rId5" Type="http://schemas.openxmlformats.org/officeDocument/2006/relationships/hyperlink" Target="https://www150.statcan.gc.ca/t1/tbl1/en/tv.action?pid=1410002201" TargetMode="External"/><Relationship Id="rId4" Type="http://schemas.openxmlformats.org/officeDocument/2006/relationships/hyperlink" Target="https://www150.statcan.gc.ca/t1/tbl1/en/tv.action?pid=14100384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B28"/>
  <sheetViews>
    <sheetView tabSelected="1" workbookViewId="0">
      <selection activeCell="A9" sqref="A9"/>
    </sheetView>
  </sheetViews>
  <sheetFormatPr defaultRowHeight="15" x14ac:dyDescent="0.25"/>
  <sheetData>
    <row r="6" spans="1:28" x14ac:dyDescent="0.25">
      <c r="A6" s="7" t="s">
        <v>63</v>
      </c>
    </row>
    <row r="7" spans="1:28" x14ac:dyDescent="0.25">
      <c r="A7" s="7"/>
    </row>
    <row r="8" spans="1:28" ht="18.75" x14ac:dyDescent="0.3">
      <c r="A8" s="11" t="s">
        <v>0</v>
      </c>
    </row>
    <row r="9" spans="1:28" x14ac:dyDescent="0.25">
      <c r="A9" t="s">
        <v>1</v>
      </c>
    </row>
    <row r="11" spans="1:28" ht="38.25" customHeight="1" x14ac:dyDescent="0.25">
      <c r="A11" s="62" t="s">
        <v>2</v>
      </c>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row>
    <row r="14" spans="1:28" s="11" customFormat="1" ht="15.95" customHeight="1" x14ac:dyDescent="0.3">
      <c r="A14" s="11" t="s">
        <v>55</v>
      </c>
    </row>
    <row r="15" spans="1:28" s="2" customFormat="1" ht="15.95" customHeight="1" x14ac:dyDescent="0.25">
      <c r="A15" s="66" t="s">
        <v>60</v>
      </c>
    </row>
    <row r="16" spans="1:28" s="2" customFormat="1" ht="15.95" customHeight="1" x14ac:dyDescent="0.25">
      <c r="A16" s="67" t="s">
        <v>56</v>
      </c>
    </row>
    <row r="17" spans="1:1" s="2" customFormat="1" ht="15.95" customHeight="1" x14ac:dyDescent="0.25">
      <c r="A17" s="66"/>
    </row>
    <row r="18" spans="1:1" s="2" customFormat="1" ht="15.95" customHeight="1" x14ac:dyDescent="0.25">
      <c r="A18" s="66" t="s">
        <v>61</v>
      </c>
    </row>
    <row r="19" spans="1:1" s="2" customFormat="1" ht="15.95" customHeight="1" x14ac:dyDescent="0.25">
      <c r="A19" s="67" t="s">
        <v>57</v>
      </c>
    </row>
    <row r="20" spans="1:1" s="2" customFormat="1" ht="15.95" customHeight="1" x14ac:dyDescent="0.25">
      <c r="A20" s="66"/>
    </row>
    <row r="21" spans="1:1" s="2" customFormat="1" ht="15.95" customHeight="1" x14ac:dyDescent="0.25">
      <c r="A21" s="66" t="s">
        <v>62</v>
      </c>
    </row>
    <row r="22" spans="1:1" s="2" customFormat="1" ht="15.95" customHeight="1" x14ac:dyDescent="0.25">
      <c r="A22" s="67" t="s">
        <v>58</v>
      </c>
    </row>
    <row r="23" spans="1:1" s="2" customFormat="1" ht="15.95" customHeight="1" x14ac:dyDescent="0.25">
      <c r="A23" s="66"/>
    </row>
    <row r="24" spans="1:1" s="2" customFormat="1" ht="15.95" customHeight="1" x14ac:dyDescent="0.25">
      <c r="A24" s="61" t="s">
        <v>59</v>
      </c>
    </row>
    <row r="25" spans="1:1" s="2" customFormat="1" ht="15.95" customHeight="1" x14ac:dyDescent="0.25">
      <c r="A25" s="66"/>
    </row>
    <row r="26" spans="1:1" s="2" customFormat="1" ht="15.95" customHeight="1" x14ac:dyDescent="0.25"/>
    <row r="27" spans="1:1" x14ac:dyDescent="0.25">
      <c r="A27" s="2"/>
    </row>
    <row r="28" spans="1:1" x14ac:dyDescent="0.25">
      <c r="A28" s="2"/>
    </row>
  </sheetData>
  <mergeCells count="1">
    <mergeCell ref="A11:AB11"/>
  </mergeCells>
  <hyperlinks>
    <hyperlink ref="A16" r:id="rId1" xr:uid="{3E3CC0AD-D3A8-4774-B249-DCF8375E2106}"/>
    <hyperlink ref="A19" r:id="rId2" xr:uid="{D8E1E20C-ABC0-463B-9424-3B6A1C562984}"/>
    <hyperlink ref="A22" r:id="rId3" xr:uid="{401CD970-618F-4403-92DE-D44364294C96}"/>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78"/>
  <sheetViews>
    <sheetView workbookViewId="0">
      <selection activeCell="A8" sqref="A8"/>
    </sheetView>
  </sheetViews>
  <sheetFormatPr defaultColWidth="8.85546875" defaultRowHeight="15" x14ac:dyDescent="0.25"/>
  <cols>
    <col min="1" max="1" width="150.85546875" style="2" customWidth="1"/>
    <col min="2" max="2" width="7.7109375" style="2" customWidth="1"/>
    <col min="3" max="8" width="23.140625" style="2" customWidth="1"/>
    <col min="9" max="9" width="2.140625" style="2" customWidth="1"/>
    <col min="10" max="10" width="13" style="2" customWidth="1"/>
    <col min="11" max="11" width="13.28515625" style="2" customWidth="1"/>
    <col min="12" max="12" width="14.85546875" style="2" customWidth="1"/>
    <col min="13" max="14" width="14" style="2" customWidth="1"/>
    <col min="15" max="15" width="16.140625" style="2" customWidth="1"/>
    <col min="16" max="16" width="8.85546875" style="2"/>
    <col min="17" max="22" width="25.85546875" style="2" customWidth="1"/>
    <col min="23" max="23" width="2.28515625" style="2" customWidth="1"/>
    <col min="24" max="24" width="14.28515625" style="2" customWidth="1"/>
    <col min="25" max="25" width="13.7109375" style="2" customWidth="1"/>
    <col min="26" max="26" width="12.7109375" style="2" customWidth="1"/>
    <col min="27" max="28" width="14.28515625" style="2" customWidth="1"/>
    <col min="29" max="29" width="14.140625" style="2" customWidth="1"/>
    <col min="30" max="16384" width="8.85546875" style="2"/>
  </cols>
  <sheetData>
    <row r="1" spans="1:29" s="53" customFormat="1" ht="15.95" customHeight="1" x14ac:dyDescent="0.35">
      <c r="A1" s="12" t="s">
        <v>47</v>
      </c>
      <c r="C1" s="12"/>
      <c r="D1" s="12"/>
      <c r="E1" s="12"/>
      <c r="F1" s="12"/>
      <c r="G1" s="12"/>
      <c r="H1" s="12"/>
      <c r="I1" s="12"/>
      <c r="J1" s="12"/>
      <c r="K1" s="12"/>
      <c r="L1" s="12"/>
      <c r="M1" s="12"/>
      <c r="N1" s="12"/>
      <c r="O1" s="12"/>
      <c r="Q1" s="12"/>
      <c r="R1" s="12"/>
      <c r="S1" s="12"/>
      <c r="T1" s="12"/>
      <c r="U1" s="12"/>
      <c r="V1" s="12"/>
      <c r="W1" s="12"/>
      <c r="X1" s="12"/>
      <c r="Y1" s="12"/>
      <c r="Z1" s="12"/>
      <c r="AA1" s="12"/>
      <c r="AB1" s="12"/>
      <c r="AC1" s="12"/>
    </row>
    <row r="2" spans="1:29" s="54" customFormat="1" ht="15.95" customHeight="1" x14ac:dyDescent="0.3">
      <c r="A2" s="13" t="s">
        <v>3</v>
      </c>
      <c r="C2" s="65" t="s">
        <v>4</v>
      </c>
      <c r="D2" s="63"/>
      <c r="E2" s="63"/>
      <c r="F2" s="63"/>
      <c r="G2" s="63"/>
      <c r="H2" s="63"/>
      <c r="I2" s="55"/>
      <c r="J2" s="63" t="s">
        <v>4</v>
      </c>
      <c r="K2" s="63"/>
      <c r="L2" s="63"/>
      <c r="M2" s="63"/>
      <c r="N2" s="63"/>
      <c r="O2" s="63"/>
      <c r="Q2" s="65" t="s">
        <v>4</v>
      </c>
      <c r="R2" s="63"/>
      <c r="S2" s="63"/>
      <c r="T2" s="63"/>
      <c r="U2" s="63"/>
      <c r="V2" s="63"/>
      <c r="W2" s="55"/>
      <c r="X2" s="63" t="s">
        <v>4</v>
      </c>
      <c r="Y2" s="63"/>
      <c r="Z2" s="63"/>
      <c r="AA2" s="63"/>
      <c r="AB2" s="63"/>
      <c r="AC2" s="63"/>
    </row>
    <row r="3" spans="1:29" s="54" customFormat="1" ht="15.95" customHeight="1" x14ac:dyDescent="0.3">
      <c r="A3" s="14" t="s">
        <v>48</v>
      </c>
      <c r="C3" s="63" t="s">
        <v>5</v>
      </c>
      <c r="D3" s="63"/>
      <c r="E3" s="63"/>
      <c r="F3" s="63"/>
      <c r="G3" s="63"/>
      <c r="H3" s="63"/>
      <c r="I3" s="55"/>
      <c r="J3" s="63" t="s">
        <v>5</v>
      </c>
      <c r="K3" s="63"/>
      <c r="L3" s="63"/>
      <c r="M3" s="63"/>
      <c r="N3" s="63"/>
      <c r="O3" s="63"/>
      <c r="Q3" s="63" t="s">
        <v>6</v>
      </c>
      <c r="R3" s="63"/>
      <c r="S3" s="63"/>
      <c r="T3" s="63"/>
      <c r="U3" s="63"/>
      <c r="V3" s="63"/>
      <c r="W3" s="55"/>
      <c r="X3" s="63" t="s">
        <v>6</v>
      </c>
      <c r="Y3" s="63"/>
      <c r="Z3" s="63"/>
      <c r="AA3" s="63"/>
      <c r="AB3" s="63"/>
      <c r="AC3" s="63"/>
    </row>
    <row r="4" spans="1:29" s="56" customFormat="1" ht="15.75" customHeight="1" x14ac:dyDescent="0.25">
      <c r="A4" s="15" t="s">
        <v>7</v>
      </c>
      <c r="C4" s="64" t="s">
        <v>8</v>
      </c>
      <c r="D4" s="64"/>
      <c r="E4" s="64"/>
      <c r="F4" s="64"/>
      <c r="G4" s="64"/>
      <c r="H4" s="64"/>
      <c r="I4" s="50"/>
      <c r="J4" s="64" t="s">
        <v>9</v>
      </c>
      <c r="K4" s="64"/>
      <c r="L4" s="64"/>
      <c r="M4" s="64"/>
      <c r="N4" s="64"/>
      <c r="O4" s="64"/>
      <c r="Q4" s="64" t="s">
        <v>8</v>
      </c>
      <c r="R4" s="64"/>
      <c r="S4" s="64"/>
      <c r="T4" s="64"/>
      <c r="U4" s="64"/>
      <c r="V4" s="64"/>
      <c r="W4" s="50"/>
      <c r="X4" s="64" t="s">
        <v>9</v>
      </c>
      <c r="Y4" s="64"/>
      <c r="Z4" s="64"/>
      <c r="AA4" s="64"/>
      <c r="AB4" s="64"/>
      <c r="AC4" s="64"/>
    </row>
    <row r="5" spans="1:29" s="57" customFormat="1" ht="15.95" customHeight="1" x14ac:dyDescent="0.25">
      <c r="A5" s="16" t="s">
        <v>10</v>
      </c>
      <c r="C5" s="50">
        <v>2018</v>
      </c>
      <c r="D5" s="50">
        <v>2019</v>
      </c>
      <c r="E5" s="50">
        <v>2020</v>
      </c>
      <c r="F5" s="50">
        <v>2021</v>
      </c>
      <c r="G5" s="50">
        <v>2022</v>
      </c>
      <c r="H5" s="50">
        <v>2023</v>
      </c>
      <c r="I5" s="50"/>
      <c r="J5" s="50">
        <v>2018</v>
      </c>
      <c r="K5" s="50">
        <v>2019</v>
      </c>
      <c r="L5" s="50">
        <v>2020</v>
      </c>
      <c r="M5" s="50">
        <v>2021</v>
      </c>
      <c r="N5" s="50">
        <v>2022</v>
      </c>
      <c r="O5" s="50">
        <v>2023</v>
      </c>
      <c r="Q5" s="50">
        <v>2018</v>
      </c>
      <c r="R5" s="50">
        <v>2019</v>
      </c>
      <c r="S5" s="50">
        <v>2020</v>
      </c>
      <c r="T5" s="50">
        <v>2021</v>
      </c>
      <c r="U5" s="50">
        <v>2022</v>
      </c>
      <c r="V5" s="50">
        <v>2023</v>
      </c>
      <c r="W5" s="50"/>
      <c r="X5" s="50">
        <v>2018</v>
      </c>
      <c r="Y5" s="50">
        <v>2019</v>
      </c>
      <c r="Z5" s="50">
        <v>2020</v>
      </c>
      <c r="AA5" s="50">
        <v>2021</v>
      </c>
      <c r="AB5" s="50">
        <v>2022</v>
      </c>
      <c r="AC5" s="50">
        <v>2023</v>
      </c>
    </row>
    <row r="6" spans="1:29" s="56" customFormat="1" ht="15.95" customHeight="1" x14ac:dyDescent="0.25">
      <c r="A6" s="16" t="s">
        <v>11</v>
      </c>
      <c r="C6" s="16"/>
      <c r="D6" s="16"/>
      <c r="E6" s="16"/>
      <c r="F6" s="16"/>
      <c r="G6" s="16"/>
      <c r="H6" s="16"/>
      <c r="I6" s="16"/>
      <c r="J6" s="16"/>
      <c r="K6" s="16"/>
      <c r="L6" s="16"/>
      <c r="M6" s="16"/>
      <c r="N6" s="16"/>
      <c r="O6" s="16"/>
      <c r="Q6" s="16"/>
      <c r="R6" s="16"/>
      <c r="S6" s="16"/>
      <c r="T6" s="16"/>
      <c r="U6" s="16"/>
      <c r="V6" s="16"/>
      <c r="W6" s="16"/>
      <c r="X6" s="16"/>
      <c r="Y6" s="16"/>
      <c r="Z6" s="16"/>
      <c r="AA6" s="16"/>
      <c r="AB6" s="16"/>
      <c r="AC6" s="16"/>
    </row>
    <row r="7" spans="1:29" s="56" customFormat="1" ht="15.95" customHeight="1" x14ac:dyDescent="0.25">
      <c r="A7" s="16" t="s">
        <v>12</v>
      </c>
      <c r="C7" s="16"/>
      <c r="D7" s="16"/>
      <c r="E7" s="16"/>
      <c r="F7" s="16"/>
      <c r="G7" s="16"/>
      <c r="H7" s="16"/>
      <c r="I7" s="16"/>
      <c r="J7" s="16"/>
      <c r="K7" s="16"/>
      <c r="L7" s="16"/>
      <c r="M7" s="16"/>
      <c r="N7" s="16"/>
      <c r="O7" s="16"/>
      <c r="Q7" s="16"/>
      <c r="R7" s="16"/>
      <c r="S7" s="16"/>
      <c r="T7" s="16"/>
      <c r="U7" s="16"/>
      <c r="V7" s="16"/>
      <c r="W7" s="16"/>
      <c r="X7" s="16"/>
      <c r="Y7" s="16"/>
      <c r="Z7" s="16"/>
      <c r="AA7" s="16"/>
      <c r="AB7" s="16"/>
      <c r="AC7" s="16"/>
    </row>
    <row r="8" spans="1:29" s="30" customFormat="1" ht="15.95" customHeight="1" x14ac:dyDescent="0.3">
      <c r="A8" s="23" t="s">
        <v>13</v>
      </c>
      <c r="C8" s="31">
        <v>855.97</v>
      </c>
      <c r="D8" s="31">
        <v>877.18</v>
      </c>
      <c r="E8" s="31">
        <v>887.25</v>
      </c>
      <c r="F8" s="31">
        <v>918.75</v>
      </c>
      <c r="G8" s="31">
        <v>961.62</v>
      </c>
      <c r="H8" s="39">
        <v>982.46</v>
      </c>
      <c r="I8" s="48"/>
      <c r="J8" s="31">
        <v>946.87</v>
      </c>
      <c r="K8" s="31">
        <v>976.56</v>
      </c>
      <c r="L8" s="31">
        <v>993.37</v>
      </c>
      <c r="M8" s="31">
        <v>1034.23</v>
      </c>
      <c r="N8" s="31">
        <v>1073.72</v>
      </c>
      <c r="O8" s="31">
        <v>1099.3800000000001</v>
      </c>
      <c r="Q8" s="31">
        <v>938.97</v>
      </c>
      <c r="R8" s="31">
        <v>952.94</v>
      </c>
      <c r="S8" s="31">
        <v>980.31</v>
      </c>
      <c r="T8" s="31">
        <v>1012.28</v>
      </c>
      <c r="U8" s="31">
        <v>1080.99</v>
      </c>
      <c r="V8" s="31">
        <v>1098.97</v>
      </c>
      <c r="W8" s="44"/>
      <c r="X8" s="31">
        <v>1048.48</v>
      </c>
      <c r="Y8" s="31">
        <v>1068.48</v>
      </c>
      <c r="Z8" s="31">
        <v>1092.04</v>
      </c>
      <c r="AA8" s="31">
        <v>1129.1500000000001</v>
      </c>
      <c r="AB8" s="31">
        <v>1195.56</v>
      </c>
      <c r="AC8" s="31">
        <v>1220.23</v>
      </c>
    </row>
    <row r="9" spans="1:29" s="27" customFormat="1" ht="15.95" customHeight="1" x14ac:dyDescent="0.25">
      <c r="A9" s="24" t="s">
        <v>14</v>
      </c>
      <c r="C9" s="29">
        <v>978.24</v>
      </c>
      <c r="D9" s="29">
        <v>1025.25</v>
      </c>
      <c r="E9" s="29">
        <v>1027.1300000000001</v>
      </c>
      <c r="F9" s="29">
        <v>1061.05</v>
      </c>
      <c r="G9" s="29">
        <v>1093.48</v>
      </c>
      <c r="H9" s="40">
        <v>1095.56</v>
      </c>
      <c r="I9" s="49"/>
      <c r="J9" s="29">
        <v>1030.98</v>
      </c>
      <c r="K9" s="29">
        <v>1074.72</v>
      </c>
      <c r="L9" s="29">
        <v>1095.3599999999999</v>
      </c>
      <c r="M9" s="29">
        <v>1124.26</v>
      </c>
      <c r="N9" s="29">
        <v>1151.44</v>
      </c>
      <c r="O9" s="29">
        <v>1158.18</v>
      </c>
      <c r="Q9" s="29">
        <v>1108.31</v>
      </c>
      <c r="R9" s="29">
        <v>1126.5899999999999</v>
      </c>
      <c r="S9" s="29">
        <v>1155.28</v>
      </c>
      <c r="T9" s="29">
        <v>1200.1199999999999</v>
      </c>
      <c r="U9" s="29">
        <v>1238.28</v>
      </c>
      <c r="V9" s="29">
        <v>1258.67</v>
      </c>
      <c r="W9" s="45"/>
      <c r="X9" s="29">
        <v>1171.67</v>
      </c>
      <c r="Y9" s="29">
        <v>1196.96</v>
      </c>
      <c r="Z9" s="29">
        <v>1228.25</v>
      </c>
      <c r="AA9" s="29">
        <v>1269.71</v>
      </c>
      <c r="AB9" s="29">
        <v>1307.0899999999999</v>
      </c>
      <c r="AC9" s="29">
        <v>1334.29</v>
      </c>
    </row>
    <row r="10" spans="1:29" ht="15.95" customHeight="1" x14ac:dyDescent="0.25">
      <c r="A10" s="25" t="s">
        <v>15</v>
      </c>
      <c r="C10" s="22">
        <v>717.04</v>
      </c>
      <c r="D10" s="22">
        <v>730.74</v>
      </c>
      <c r="E10" s="22">
        <v>714.71</v>
      </c>
      <c r="F10" s="22">
        <v>810.02</v>
      </c>
      <c r="G10" s="22">
        <v>794.42</v>
      </c>
      <c r="H10" s="41">
        <v>862.88</v>
      </c>
      <c r="I10" s="47"/>
      <c r="J10" s="22">
        <v>857.71</v>
      </c>
      <c r="K10" s="22">
        <v>804.55</v>
      </c>
      <c r="L10" s="22">
        <v>810.05</v>
      </c>
      <c r="M10" s="22">
        <v>930.95</v>
      </c>
      <c r="N10" s="22">
        <v>909.76</v>
      </c>
      <c r="O10" s="22">
        <v>914.47</v>
      </c>
      <c r="Q10" s="22">
        <v>681.03</v>
      </c>
      <c r="R10" s="22">
        <v>701.39</v>
      </c>
      <c r="S10" s="22">
        <v>769.12</v>
      </c>
      <c r="T10" s="22">
        <v>761.11</v>
      </c>
      <c r="U10" s="22">
        <v>765.97</v>
      </c>
      <c r="V10" s="22">
        <v>791.31</v>
      </c>
      <c r="W10" s="46"/>
      <c r="X10" s="22">
        <v>802.78</v>
      </c>
      <c r="Y10" s="22">
        <v>801.96</v>
      </c>
      <c r="Z10" s="22">
        <v>890.07</v>
      </c>
      <c r="AA10" s="22">
        <v>856.65</v>
      </c>
      <c r="AB10" s="22">
        <v>878.47</v>
      </c>
      <c r="AC10" s="22">
        <v>894.98</v>
      </c>
    </row>
    <row r="11" spans="1:29" ht="15.95" customHeight="1" x14ac:dyDescent="0.25">
      <c r="A11" s="25" t="s">
        <v>16</v>
      </c>
      <c r="C11" s="22">
        <v>1396.37</v>
      </c>
      <c r="D11" s="22">
        <v>1416.77</v>
      </c>
      <c r="E11" s="22">
        <v>1472.49</v>
      </c>
      <c r="F11" s="22">
        <v>1484.19</v>
      </c>
      <c r="G11" s="22">
        <v>1672.39</v>
      </c>
      <c r="H11" s="41">
        <v>1684.18</v>
      </c>
      <c r="I11" s="47"/>
      <c r="J11" s="22">
        <v>1443.74</v>
      </c>
      <c r="K11" s="22">
        <v>1462.98</v>
      </c>
      <c r="L11" s="22">
        <v>1531.82</v>
      </c>
      <c r="M11" s="22">
        <v>1510.63</v>
      </c>
      <c r="N11" s="22">
        <v>1706.27</v>
      </c>
      <c r="O11" s="22">
        <v>1785.29</v>
      </c>
      <c r="Q11" s="22">
        <v>1594.65</v>
      </c>
      <c r="R11" s="22">
        <v>1658.43</v>
      </c>
      <c r="S11" s="22">
        <v>1673.25</v>
      </c>
      <c r="T11" s="22">
        <v>1733.28</v>
      </c>
      <c r="U11" s="22">
        <v>1784.16</v>
      </c>
      <c r="V11" s="22">
        <v>1849.86</v>
      </c>
      <c r="W11" s="46"/>
      <c r="X11" s="22">
        <v>1639.36</v>
      </c>
      <c r="Y11" s="22">
        <v>1737.97</v>
      </c>
      <c r="Z11" s="22">
        <v>1764.44</v>
      </c>
      <c r="AA11" s="22">
        <v>1794.83</v>
      </c>
      <c r="AB11" s="22">
        <v>1869.39</v>
      </c>
      <c r="AC11" s="22">
        <v>1918.12</v>
      </c>
    </row>
    <row r="12" spans="1:29" ht="15.95" customHeight="1" x14ac:dyDescent="0.25">
      <c r="A12" s="25" t="s">
        <v>17</v>
      </c>
      <c r="C12" s="22">
        <v>1350.5</v>
      </c>
      <c r="D12" s="22">
        <v>1420.23</v>
      </c>
      <c r="E12" s="22">
        <v>1495.44</v>
      </c>
      <c r="F12" s="22">
        <v>1499.82</v>
      </c>
      <c r="G12" s="22">
        <v>1536.8</v>
      </c>
      <c r="H12" s="41">
        <v>1543.82</v>
      </c>
      <c r="I12" s="47"/>
      <c r="J12" s="22">
        <v>1404.89</v>
      </c>
      <c r="K12" s="22">
        <v>1495.08</v>
      </c>
      <c r="L12" s="22">
        <v>1533</v>
      </c>
      <c r="M12" s="22">
        <v>1522.51</v>
      </c>
      <c r="N12" s="22">
        <v>1567.43</v>
      </c>
      <c r="O12" s="22">
        <v>1584.59</v>
      </c>
      <c r="Q12" s="22">
        <v>1445.87</v>
      </c>
      <c r="R12" s="22">
        <v>1542.9</v>
      </c>
      <c r="S12" s="22">
        <v>1578.56</v>
      </c>
      <c r="T12" s="22">
        <v>1655.01</v>
      </c>
      <c r="U12" s="22">
        <v>1711.44</v>
      </c>
      <c r="V12" s="22">
        <v>1760.8</v>
      </c>
      <c r="W12" s="46"/>
      <c r="X12" s="22">
        <v>1471.68</v>
      </c>
      <c r="Y12" s="22">
        <v>1577.96</v>
      </c>
      <c r="Z12" s="22">
        <v>1600.67</v>
      </c>
      <c r="AA12" s="22">
        <v>1698.96</v>
      </c>
      <c r="AB12" s="22">
        <v>1721.02</v>
      </c>
      <c r="AC12" s="22">
        <v>1775.9</v>
      </c>
    </row>
    <row r="13" spans="1:29" ht="15.95" customHeight="1" x14ac:dyDescent="0.25">
      <c r="A13" s="25" t="s">
        <v>18</v>
      </c>
      <c r="C13" s="22">
        <v>1031.4100000000001</v>
      </c>
      <c r="D13" s="22">
        <v>1098.1500000000001</v>
      </c>
      <c r="E13" s="22">
        <v>1104.67</v>
      </c>
      <c r="F13" s="22">
        <v>1170.1400000000001</v>
      </c>
      <c r="G13" s="22">
        <v>1182.8499999999999</v>
      </c>
      <c r="H13" s="41">
        <v>1173.67</v>
      </c>
      <c r="I13" s="47"/>
      <c r="J13" s="22">
        <v>1094.55</v>
      </c>
      <c r="K13" s="22">
        <v>1198.52</v>
      </c>
      <c r="L13" s="22">
        <v>1202.01</v>
      </c>
      <c r="M13" s="22">
        <v>1260.24</v>
      </c>
      <c r="N13" s="22">
        <v>1253.8499999999999</v>
      </c>
      <c r="O13" s="22">
        <v>1273.92</v>
      </c>
      <c r="Q13" s="22">
        <v>1150.92</v>
      </c>
      <c r="R13" s="22">
        <v>1162.74</v>
      </c>
      <c r="S13" s="22">
        <v>1171.17</v>
      </c>
      <c r="T13" s="22">
        <v>1225.1300000000001</v>
      </c>
      <c r="U13" s="22">
        <v>1251.31</v>
      </c>
      <c r="V13" s="22">
        <v>1276.22</v>
      </c>
      <c r="W13" s="46"/>
      <c r="X13" s="22">
        <v>1225.29</v>
      </c>
      <c r="Y13" s="22">
        <v>1244.76</v>
      </c>
      <c r="Z13" s="22">
        <v>1251.48</v>
      </c>
      <c r="AA13" s="22">
        <v>1295.05</v>
      </c>
      <c r="AB13" s="22">
        <v>1326.77</v>
      </c>
      <c r="AC13" s="22">
        <v>1355.77</v>
      </c>
    </row>
    <row r="14" spans="1:29" ht="15.95" customHeight="1" x14ac:dyDescent="0.25">
      <c r="A14" s="25" t="s">
        <v>19</v>
      </c>
      <c r="C14" s="22">
        <v>883.17</v>
      </c>
      <c r="D14" s="22">
        <v>917.45</v>
      </c>
      <c r="E14" s="22">
        <v>928.86</v>
      </c>
      <c r="F14" s="22">
        <v>956.05</v>
      </c>
      <c r="G14" s="22">
        <v>994.08</v>
      </c>
      <c r="H14" s="41">
        <v>1015.55</v>
      </c>
      <c r="I14" s="47"/>
      <c r="J14" s="22">
        <v>899.85</v>
      </c>
      <c r="K14" s="22">
        <v>920.76</v>
      </c>
      <c r="L14" s="22">
        <v>957.36</v>
      </c>
      <c r="M14" s="22">
        <v>987.54</v>
      </c>
      <c r="N14" s="22">
        <v>1024.73</v>
      </c>
      <c r="O14" s="22">
        <v>1039.57</v>
      </c>
      <c r="Q14" s="22">
        <v>999.38</v>
      </c>
      <c r="R14" s="22">
        <v>1007.47</v>
      </c>
      <c r="S14" s="22">
        <v>1042.3900000000001</v>
      </c>
      <c r="T14" s="22">
        <v>1086.92</v>
      </c>
      <c r="U14" s="22">
        <v>1133.24</v>
      </c>
      <c r="V14" s="22">
        <v>1136.9000000000001</v>
      </c>
      <c r="W14" s="46"/>
      <c r="X14" s="22">
        <v>1038.29</v>
      </c>
      <c r="Y14" s="22">
        <v>1050.8900000000001</v>
      </c>
      <c r="Z14" s="22">
        <v>1087.7</v>
      </c>
      <c r="AA14" s="22">
        <v>1132.8599999999999</v>
      </c>
      <c r="AB14" s="22">
        <v>1173.68</v>
      </c>
      <c r="AC14" s="22">
        <v>1183.9000000000001</v>
      </c>
    </row>
    <row r="15" spans="1:29" s="27" customFormat="1" ht="15.95" customHeight="1" x14ac:dyDescent="0.25">
      <c r="A15" s="26" t="s">
        <v>20</v>
      </c>
      <c r="C15" s="29">
        <v>821.67</v>
      </c>
      <c r="D15" s="29">
        <v>836.68</v>
      </c>
      <c r="E15" s="29">
        <v>851</v>
      </c>
      <c r="F15" s="29">
        <v>880.8</v>
      </c>
      <c r="G15" s="29">
        <v>927.66</v>
      </c>
      <c r="H15" s="40">
        <v>953.78</v>
      </c>
      <c r="I15" s="49"/>
      <c r="J15" s="29">
        <v>922.4</v>
      </c>
      <c r="K15" s="29">
        <v>946.95</v>
      </c>
      <c r="L15" s="29">
        <v>965.12</v>
      </c>
      <c r="M15" s="29">
        <v>1007.97</v>
      </c>
      <c r="N15" s="29">
        <v>1051.82</v>
      </c>
      <c r="O15" s="29">
        <v>1083.51</v>
      </c>
      <c r="Q15" s="29">
        <v>894.83</v>
      </c>
      <c r="R15" s="29">
        <v>907.83</v>
      </c>
      <c r="S15" s="29">
        <v>934.26</v>
      </c>
      <c r="T15" s="29">
        <v>963.75</v>
      </c>
      <c r="U15" s="29">
        <v>1039.95</v>
      </c>
      <c r="V15" s="29">
        <v>1058.5999999999999</v>
      </c>
      <c r="W15" s="45"/>
      <c r="X15" s="29">
        <v>1014.02</v>
      </c>
      <c r="Y15" s="29">
        <v>1033</v>
      </c>
      <c r="Z15" s="29">
        <v>1053.9100000000001</v>
      </c>
      <c r="AA15" s="29">
        <v>1090.72</v>
      </c>
      <c r="AB15" s="29">
        <v>1165.1400000000001</v>
      </c>
      <c r="AC15" s="29">
        <v>1190.6400000000001</v>
      </c>
    </row>
    <row r="16" spans="1:29" ht="15.95" customHeight="1" x14ac:dyDescent="0.25">
      <c r="A16" s="25" t="s">
        <v>21</v>
      </c>
      <c r="C16" s="22">
        <v>645.46</v>
      </c>
      <c r="D16" s="22">
        <v>685.26</v>
      </c>
      <c r="E16" s="22">
        <v>672.8</v>
      </c>
      <c r="F16" s="22">
        <v>701.75</v>
      </c>
      <c r="G16" s="22">
        <v>723.92</v>
      </c>
      <c r="H16" s="41">
        <v>746.54</v>
      </c>
      <c r="I16" s="47"/>
      <c r="J16" s="22">
        <v>792.65</v>
      </c>
      <c r="K16" s="22">
        <v>851.44</v>
      </c>
      <c r="L16" s="22">
        <v>831.22</v>
      </c>
      <c r="M16" s="22">
        <v>870.78</v>
      </c>
      <c r="N16" s="22">
        <v>890.04</v>
      </c>
      <c r="O16" s="22">
        <v>924.7</v>
      </c>
      <c r="Q16" s="22">
        <v>692.15</v>
      </c>
      <c r="R16" s="22">
        <v>711.97</v>
      </c>
      <c r="S16" s="22">
        <v>728.76</v>
      </c>
      <c r="T16" s="22">
        <v>743.75</v>
      </c>
      <c r="U16" s="22">
        <v>786.89</v>
      </c>
      <c r="V16" s="22">
        <v>792.8</v>
      </c>
      <c r="W16" s="46"/>
      <c r="X16" s="22">
        <v>854.66</v>
      </c>
      <c r="Y16" s="22">
        <v>885.73</v>
      </c>
      <c r="Z16" s="22">
        <v>884.25</v>
      </c>
      <c r="AA16" s="22">
        <v>914.82</v>
      </c>
      <c r="AB16" s="22">
        <v>974.49</v>
      </c>
      <c r="AC16" s="22">
        <v>985.06</v>
      </c>
    </row>
    <row r="17" spans="1:29" ht="15.95" customHeight="1" x14ac:dyDescent="0.25">
      <c r="A17" s="25" t="s">
        <v>22</v>
      </c>
      <c r="C17" s="22">
        <v>974.48</v>
      </c>
      <c r="D17" s="22">
        <v>1010.15</v>
      </c>
      <c r="E17" s="22">
        <v>1045.57</v>
      </c>
      <c r="F17" s="22">
        <v>1014.63</v>
      </c>
      <c r="G17" s="22">
        <v>1056.01</v>
      </c>
      <c r="H17" s="41">
        <v>1114.3599999999999</v>
      </c>
      <c r="I17" s="47"/>
      <c r="J17" s="22">
        <v>1006.24</v>
      </c>
      <c r="K17" s="22">
        <v>1050.57</v>
      </c>
      <c r="L17" s="22">
        <v>1085.47</v>
      </c>
      <c r="M17" s="22">
        <v>1091.25</v>
      </c>
      <c r="N17" s="22">
        <v>1143.3</v>
      </c>
      <c r="O17" s="22">
        <v>1177.3599999999999</v>
      </c>
      <c r="Q17" s="22">
        <v>995.55</v>
      </c>
      <c r="R17" s="22">
        <v>1013.82</v>
      </c>
      <c r="S17" s="22">
        <v>1040.5899999999999</v>
      </c>
      <c r="T17" s="22">
        <v>1059.06</v>
      </c>
      <c r="U17" s="22">
        <v>1100.8399999999999</v>
      </c>
      <c r="V17" s="22">
        <v>1167.02</v>
      </c>
      <c r="W17" s="46"/>
      <c r="X17" s="22">
        <v>1046.58</v>
      </c>
      <c r="Y17" s="22">
        <v>1078.46</v>
      </c>
      <c r="Z17" s="22">
        <v>1086.5899999999999</v>
      </c>
      <c r="AA17" s="22">
        <v>1130.5</v>
      </c>
      <c r="AB17" s="22">
        <v>1156.24</v>
      </c>
      <c r="AC17" s="22">
        <v>1243.2</v>
      </c>
    </row>
    <row r="18" spans="1:29" ht="15.95" customHeight="1" x14ac:dyDescent="0.25">
      <c r="A18" s="25" t="s">
        <v>23</v>
      </c>
      <c r="C18" s="22">
        <v>935.82</v>
      </c>
      <c r="D18" s="22">
        <v>970.66</v>
      </c>
      <c r="E18" s="22">
        <v>1014.61</v>
      </c>
      <c r="F18" s="22">
        <v>1053.47</v>
      </c>
      <c r="G18" s="22">
        <v>1141.55</v>
      </c>
      <c r="H18" s="41">
        <v>1150.04</v>
      </c>
      <c r="I18" s="47"/>
      <c r="J18" s="22">
        <v>970.29</v>
      </c>
      <c r="K18" s="22">
        <v>1034.1400000000001</v>
      </c>
      <c r="L18" s="22">
        <v>1082.53</v>
      </c>
      <c r="M18" s="22">
        <v>1121.49</v>
      </c>
      <c r="N18" s="22">
        <v>1170.8499999999999</v>
      </c>
      <c r="O18" s="22">
        <v>1204.26</v>
      </c>
      <c r="Q18" s="22">
        <v>1108.79</v>
      </c>
      <c r="R18" s="22">
        <v>1114.3</v>
      </c>
      <c r="S18" s="22">
        <v>1155.8499999999999</v>
      </c>
      <c r="T18" s="22">
        <v>1199.26</v>
      </c>
      <c r="U18" s="22">
        <v>1287.3699999999999</v>
      </c>
      <c r="V18" s="22">
        <v>1325.01</v>
      </c>
      <c r="W18" s="46"/>
      <c r="X18" s="22">
        <v>1163.76</v>
      </c>
      <c r="Y18" s="22">
        <v>1185.99</v>
      </c>
      <c r="Z18" s="22">
        <v>1221.99</v>
      </c>
      <c r="AA18" s="22">
        <v>1250.97</v>
      </c>
      <c r="AB18" s="22">
        <v>1337.81</v>
      </c>
      <c r="AC18" s="22">
        <v>1392.19</v>
      </c>
    </row>
    <row r="19" spans="1:29" ht="15.95" customHeight="1" x14ac:dyDescent="0.25">
      <c r="A19" s="25" t="s">
        <v>24</v>
      </c>
      <c r="C19" s="22">
        <v>1077.51</v>
      </c>
      <c r="D19" s="22">
        <v>1079.1199999999999</v>
      </c>
      <c r="E19" s="22">
        <v>1052.45</v>
      </c>
      <c r="F19" s="22">
        <v>1193.25</v>
      </c>
      <c r="G19" s="22">
        <v>1106.5</v>
      </c>
      <c r="H19" s="41">
        <v>1214.2</v>
      </c>
      <c r="I19" s="47"/>
      <c r="J19" s="22">
        <v>1148.1199999999999</v>
      </c>
      <c r="K19" s="22">
        <v>1110.1600000000001</v>
      </c>
      <c r="L19" s="22">
        <v>1115.55</v>
      </c>
      <c r="M19" s="22">
        <v>1292.3699999999999</v>
      </c>
      <c r="N19" s="22">
        <v>1165.8900000000001</v>
      </c>
      <c r="O19" s="22">
        <v>1281.25</v>
      </c>
      <c r="Q19" s="22">
        <v>1257.22</v>
      </c>
      <c r="R19" s="22">
        <v>1248.83</v>
      </c>
      <c r="S19" s="22">
        <v>1270.3699999999999</v>
      </c>
      <c r="T19" s="22">
        <v>1338.63</v>
      </c>
      <c r="U19" s="22">
        <v>1409.64</v>
      </c>
      <c r="V19" s="22">
        <v>1413.59</v>
      </c>
      <c r="W19" s="46"/>
      <c r="X19" s="22">
        <v>1314.84</v>
      </c>
      <c r="Y19" s="22">
        <v>1312.05</v>
      </c>
      <c r="Z19" s="22">
        <v>1331.69</v>
      </c>
      <c r="AA19" s="22">
        <v>1407.25</v>
      </c>
      <c r="AB19" s="22">
        <v>1458.51</v>
      </c>
      <c r="AC19" s="22">
        <v>1477.12</v>
      </c>
    </row>
    <row r="20" spans="1:29" ht="15.95" customHeight="1" x14ac:dyDescent="0.25">
      <c r="A20" s="25" t="s">
        <v>25</v>
      </c>
      <c r="C20" s="22">
        <v>603.82000000000005</v>
      </c>
      <c r="D20" s="22">
        <v>643.71</v>
      </c>
      <c r="E20" s="22">
        <v>636.59</v>
      </c>
      <c r="F20" s="22">
        <v>660.43</v>
      </c>
      <c r="G20" s="22">
        <v>709.77</v>
      </c>
      <c r="H20" s="41">
        <v>699.75</v>
      </c>
      <c r="I20" s="47"/>
      <c r="J20" s="22">
        <v>635.16</v>
      </c>
      <c r="K20" s="22">
        <v>706.79</v>
      </c>
      <c r="L20" s="22">
        <v>663.82</v>
      </c>
      <c r="M20" s="22">
        <v>751.32</v>
      </c>
      <c r="N20" s="22">
        <v>782.05</v>
      </c>
      <c r="O20" s="22">
        <v>771.77</v>
      </c>
      <c r="Q20" s="22">
        <v>688.72</v>
      </c>
      <c r="R20" s="22">
        <v>709.38</v>
      </c>
      <c r="S20" s="22">
        <v>764.17</v>
      </c>
      <c r="T20" s="22">
        <v>776.37</v>
      </c>
      <c r="U20" s="22">
        <v>824.87</v>
      </c>
      <c r="V20" s="22">
        <v>838.24</v>
      </c>
      <c r="W20" s="46"/>
      <c r="X20" s="22">
        <v>757.72</v>
      </c>
      <c r="Y20" s="22">
        <v>775.02</v>
      </c>
      <c r="Z20" s="22">
        <v>837.99</v>
      </c>
      <c r="AA20" s="22">
        <v>854.31</v>
      </c>
      <c r="AB20" s="22">
        <v>886.8</v>
      </c>
      <c r="AC20" s="22">
        <v>899.74</v>
      </c>
    </row>
    <row r="21" spans="1:29" ht="15.95" customHeight="1" x14ac:dyDescent="0.25">
      <c r="A21" s="25" t="s">
        <v>26</v>
      </c>
      <c r="C21" s="22">
        <v>977.08</v>
      </c>
      <c r="D21" s="22">
        <v>1005.17</v>
      </c>
      <c r="E21" s="22">
        <v>1037.26</v>
      </c>
      <c r="F21" s="22">
        <v>1045.56</v>
      </c>
      <c r="G21" s="22">
        <v>1136.72</v>
      </c>
      <c r="H21" s="41">
        <v>1121.28</v>
      </c>
      <c r="I21" s="47"/>
      <c r="J21" s="22">
        <v>1018.86</v>
      </c>
      <c r="K21" s="22">
        <v>1059.5899999999999</v>
      </c>
      <c r="L21" s="22">
        <v>1097.7</v>
      </c>
      <c r="M21" s="22">
        <v>1138.3699999999999</v>
      </c>
      <c r="N21" s="22">
        <v>1213.42</v>
      </c>
      <c r="O21" s="22">
        <v>1202.3</v>
      </c>
      <c r="Q21" s="22">
        <v>1090.6400000000001</v>
      </c>
      <c r="R21" s="22">
        <v>1085.79</v>
      </c>
      <c r="S21" s="22">
        <v>1101.8499999999999</v>
      </c>
      <c r="T21" s="22">
        <v>1134.5899999999999</v>
      </c>
      <c r="U21" s="22">
        <v>1204.72</v>
      </c>
      <c r="V21" s="22">
        <v>1203.1400000000001</v>
      </c>
      <c r="W21" s="46"/>
      <c r="X21" s="22">
        <v>1148.56</v>
      </c>
      <c r="Y21" s="22">
        <v>1155.1199999999999</v>
      </c>
      <c r="Z21" s="22">
        <v>1173.69</v>
      </c>
      <c r="AA21" s="22">
        <v>1211.8699999999999</v>
      </c>
      <c r="AB21" s="22">
        <v>1270.44</v>
      </c>
      <c r="AC21" s="22">
        <v>1267.5</v>
      </c>
    </row>
    <row r="22" spans="1:29" ht="15.95" customHeight="1" x14ac:dyDescent="0.25">
      <c r="A22" s="25" t="s">
        <v>27</v>
      </c>
      <c r="C22" s="22">
        <v>860.54</v>
      </c>
      <c r="D22" s="22">
        <v>857.61</v>
      </c>
      <c r="E22" s="22">
        <v>875.42</v>
      </c>
      <c r="F22" s="22">
        <v>902.27</v>
      </c>
      <c r="G22" s="22">
        <v>916.51</v>
      </c>
      <c r="H22" s="41">
        <v>952.84</v>
      </c>
      <c r="I22" s="47"/>
      <c r="J22" s="22">
        <v>908.9</v>
      </c>
      <c r="K22" s="22">
        <v>909.53</v>
      </c>
      <c r="L22" s="22">
        <v>936.17</v>
      </c>
      <c r="M22" s="22">
        <v>974.23</v>
      </c>
      <c r="N22" s="22">
        <v>989.22</v>
      </c>
      <c r="O22" s="22">
        <v>1026.0899999999999</v>
      </c>
      <c r="Q22" s="22">
        <v>899.73</v>
      </c>
      <c r="R22" s="22">
        <v>922.28</v>
      </c>
      <c r="S22" s="22">
        <v>939.03</v>
      </c>
      <c r="T22" s="22">
        <v>950.2</v>
      </c>
      <c r="U22" s="22">
        <v>1001.74</v>
      </c>
      <c r="V22" s="22">
        <v>1010.1</v>
      </c>
      <c r="W22" s="46"/>
      <c r="X22" s="22">
        <v>945.52</v>
      </c>
      <c r="Y22" s="22">
        <v>966.73</v>
      </c>
      <c r="Z22" s="22">
        <v>985.71</v>
      </c>
      <c r="AA22" s="22">
        <v>1000</v>
      </c>
      <c r="AB22" s="22">
        <v>1059.3800000000001</v>
      </c>
      <c r="AC22" s="22">
        <v>1067.76</v>
      </c>
    </row>
    <row r="23" spans="1:29" ht="15.95" customHeight="1" x14ac:dyDescent="0.25">
      <c r="A23" s="25" t="s">
        <v>28</v>
      </c>
      <c r="C23" s="22">
        <v>754.24</v>
      </c>
      <c r="D23" s="22">
        <v>730.59</v>
      </c>
      <c r="E23" s="22">
        <v>711.05</v>
      </c>
      <c r="F23" s="22">
        <v>801.2</v>
      </c>
      <c r="G23" s="22">
        <v>889.31</v>
      </c>
      <c r="H23" s="41">
        <v>926.96</v>
      </c>
      <c r="I23" s="47"/>
      <c r="J23" s="22">
        <v>913.54</v>
      </c>
      <c r="K23" s="22">
        <v>918.04</v>
      </c>
      <c r="L23" s="22">
        <v>896.07</v>
      </c>
      <c r="M23" s="22">
        <v>982.21</v>
      </c>
      <c r="N23" s="22">
        <v>1068.8599999999999</v>
      </c>
      <c r="O23" s="22">
        <v>1166.9100000000001</v>
      </c>
      <c r="Q23" s="22">
        <v>835.06</v>
      </c>
      <c r="R23" s="22">
        <v>827.36</v>
      </c>
      <c r="S23" s="22">
        <v>847.98</v>
      </c>
      <c r="T23" s="22">
        <v>888.09</v>
      </c>
      <c r="U23" s="22">
        <v>1047.8399999999999</v>
      </c>
      <c r="V23" s="22">
        <v>1107.48</v>
      </c>
      <c r="W23" s="46"/>
      <c r="X23" s="22">
        <v>1034.17</v>
      </c>
      <c r="Y23" s="22">
        <v>1041.46</v>
      </c>
      <c r="Z23" s="22">
        <v>1042.55</v>
      </c>
      <c r="AA23" s="22">
        <v>1110.55</v>
      </c>
      <c r="AB23" s="22">
        <v>1252.3800000000001</v>
      </c>
      <c r="AC23" s="22">
        <v>1315.28</v>
      </c>
    </row>
    <row r="24" spans="1:29" ht="15.95" customHeight="1" x14ac:dyDescent="0.25">
      <c r="A24" s="25" t="s">
        <v>29</v>
      </c>
      <c r="C24" s="22">
        <v>393.94</v>
      </c>
      <c r="D24" s="22">
        <v>389.27</v>
      </c>
      <c r="E24" s="22">
        <v>408.54</v>
      </c>
      <c r="F24" s="22">
        <v>412.05</v>
      </c>
      <c r="G24" s="22">
        <v>414.31</v>
      </c>
      <c r="H24" s="41">
        <v>436.8</v>
      </c>
      <c r="I24" s="47"/>
      <c r="J24" s="22">
        <v>524.76</v>
      </c>
      <c r="K24" s="22">
        <v>513.23</v>
      </c>
      <c r="L24" s="22">
        <v>538.16</v>
      </c>
      <c r="M24" s="22">
        <v>506.82</v>
      </c>
      <c r="N24" s="22">
        <v>549.86</v>
      </c>
      <c r="O24" s="22">
        <v>584.07000000000005</v>
      </c>
      <c r="Q24" s="22">
        <v>429.95</v>
      </c>
      <c r="R24" s="22">
        <v>452.02</v>
      </c>
      <c r="S24" s="22">
        <v>475.23</v>
      </c>
      <c r="T24" s="22">
        <v>486.73</v>
      </c>
      <c r="U24" s="22">
        <v>500.77</v>
      </c>
      <c r="V24" s="22">
        <v>493.32</v>
      </c>
      <c r="W24" s="46"/>
      <c r="X24" s="22">
        <v>562.65</v>
      </c>
      <c r="Y24" s="22">
        <v>591.48</v>
      </c>
      <c r="Z24" s="22">
        <v>608.97</v>
      </c>
      <c r="AA24" s="22">
        <v>620.35</v>
      </c>
      <c r="AB24" s="22">
        <v>640.24</v>
      </c>
      <c r="AC24" s="22">
        <v>641.59</v>
      </c>
    </row>
    <row r="25" spans="1:29" ht="15.95" customHeight="1" x14ac:dyDescent="0.25">
      <c r="A25" s="25" t="s">
        <v>30</v>
      </c>
      <c r="C25" s="22">
        <v>773.23</v>
      </c>
      <c r="D25" s="22">
        <v>767.36</v>
      </c>
      <c r="E25" s="22">
        <v>750.5</v>
      </c>
      <c r="F25" s="22">
        <v>779.7</v>
      </c>
      <c r="G25" s="22">
        <v>833.14</v>
      </c>
      <c r="H25" s="41">
        <v>875.85</v>
      </c>
      <c r="I25" s="47"/>
      <c r="J25" s="22">
        <v>830.32</v>
      </c>
      <c r="K25" s="22">
        <v>824.9</v>
      </c>
      <c r="L25" s="22">
        <v>839.68</v>
      </c>
      <c r="M25" s="22">
        <v>892.16</v>
      </c>
      <c r="N25" s="22">
        <v>923.07</v>
      </c>
      <c r="O25" s="22">
        <v>912.28</v>
      </c>
      <c r="Q25" s="22">
        <v>794.16</v>
      </c>
      <c r="R25" s="22">
        <v>795.36</v>
      </c>
      <c r="S25" s="22">
        <v>840.23</v>
      </c>
      <c r="T25" s="22">
        <v>847.58</v>
      </c>
      <c r="U25" s="22">
        <v>940.45</v>
      </c>
      <c r="V25" s="22">
        <v>944.85</v>
      </c>
      <c r="W25" s="46"/>
      <c r="X25" s="22">
        <v>865.12</v>
      </c>
      <c r="Y25" s="22">
        <v>868.89</v>
      </c>
      <c r="Z25" s="22">
        <v>904.76</v>
      </c>
      <c r="AA25" s="22">
        <v>910.41</v>
      </c>
      <c r="AB25" s="22">
        <v>1014.29</v>
      </c>
      <c r="AC25" s="22">
        <v>1027.42</v>
      </c>
    </row>
    <row r="26" spans="1:29" ht="15.95" customHeight="1" x14ac:dyDescent="0.25">
      <c r="A26" s="25" t="s">
        <v>31</v>
      </c>
      <c r="C26" s="22">
        <v>1214.08</v>
      </c>
      <c r="D26" s="22">
        <v>1205.6600000000001</v>
      </c>
      <c r="E26" s="22">
        <v>1250.33</v>
      </c>
      <c r="F26" s="22">
        <v>1301.92</v>
      </c>
      <c r="G26" s="22">
        <v>1342.2</v>
      </c>
      <c r="H26" s="41">
        <v>1327.3</v>
      </c>
      <c r="I26" s="47"/>
      <c r="J26" s="22">
        <v>1275.58</v>
      </c>
      <c r="K26" s="22">
        <v>1265.33</v>
      </c>
      <c r="L26" s="22">
        <v>1312.43</v>
      </c>
      <c r="M26" s="22">
        <v>1353.41</v>
      </c>
      <c r="N26" s="22">
        <v>1408.65</v>
      </c>
      <c r="O26" s="22">
        <v>1415.35</v>
      </c>
      <c r="Q26" s="22">
        <v>1288.6500000000001</v>
      </c>
      <c r="R26" s="22">
        <v>1305.6600000000001</v>
      </c>
      <c r="S26" s="22">
        <v>1350.85</v>
      </c>
      <c r="T26" s="22">
        <v>1389.32</v>
      </c>
      <c r="U26" s="22">
        <v>1452.43</v>
      </c>
      <c r="V26" s="22">
        <v>1464.28</v>
      </c>
      <c r="W26" s="46"/>
      <c r="X26" s="22">
        <v>1343.83</v>
      </c>
      <c r="Y26" s="22">
        <v>1363.31</v>
      </c>
      <c r="Z26" s="22">
        <v>1407.04</v>
      </c>
      <c r="AA26" s="22">
        <v>1446.68</v>
      </c>
      <c r="AB26" s="22">
        <v>1503.85</v>
      </c>
      <c r="AC26" s="22">
        <v>1516.05</v>
      </c>
    </row>
    <row r="27" spans="1:29" ht="15.95" customHeight="1" x14ac:dyDescent="0.25">
      <c r="A27" s="38" t="s">
        <v>32</v>
      </c>
      <c r="E27" s="1"/>
      <c r="F27" s="17"/>
      <c r="G27" s="17"/>
      <c r="H27" s="17"/>
      <c r="I27" s="17"/>
      <c r="J27" s="17"/>
      <c r="K27" s="17"/>
      <c r="L27" s="17"/>
      <c r="M27" s="17"/>
      <c r="N27" s="17"/>
      <c r="O27" s="17"/>
      <c r="P27" s="17"/>
      <c r="Q27" s="17"/>
      <c r="R27" s="17"/>
      <c r="S27" s="17"/>
      <c r="T27" s="17"/>
      <c r="U27" s="17"/>
      <c r="V27" s="17"/>
      <c r="W27" s="17"/>
      <c r="X27" s="17"/>
      <c r="Y27" s="17"/>
      <c r="Z27" s="17"/>
      <c r="AA27" s="17"/>
      <c r="AB27" s="17"/>
      <c r="AC27" s="17"/>
    </row>
    <row r="28" spans="1:29" s="53" customFormat="1" ht="15.95" customHeight="1" x14ac:dyDescent="0.35">
      <c r="A28" s="12" t="s">
        <v>49</v>
      </c>
      <c r="C28" s="12"/>
      <c r="D28" s="12"/>
      <c r="E28" s="12"/>
      <c r="F28" s="12"/>
      <c r="G28" s="12"/>
      <c r="H28" s="12"/>
      <c r="I28" s="12"/>
      <c r="J28" s="12"/>
      <c r="K28" s="12"/>
      <c r="L28" s="12"/>
      <c r="M28" s="12"/>
      <c r="N28" s="12"/>
      <c r="O28" s="12"/>
      <c r="Q28" s="12"/>
      <c r="R28" s="12"/>
      <c r="S28" s="12"/>
      <c r="T28" s="12"/>
      <c r="U28" s="12"/>
      <c r="V28" s="12"/>
      <c r="W28" s="12"/>
      <c r="X28" s="12"/>
      <c r="Y28" s="12"/>
      <c r="Z28" s="12"/>
      <c r="AA28" s="12"/>
      <c r="AB28" s="12"/>
      <c r="AC28" s="12"/>
    </row>
    <row r="29" spans="1:29" s="54" customFormat="1" ht="15.95" customHeight="1" x14ac:dyDescent="0.3">
      <c r="A29" s="13" t="s">
        <v>33</v>
      </c>
      <c r="C29" s="65" t="s">
        <v>34</v>
      </c>
      <c r="D29" s="63"/>
      <c r="E29" s="63"/>
      <c r="F29" s="63"/>
      <c r="G29" s="63"/>
      <c r="H29" s="63"/>
      <c r="I29" s="55"/>
      <c r="J29" s="63" t="s">
        <v>34</v>
      </c>
      <c r="K29" s="63"/>
      <c r="L29" s="63"/>
      <c r="M29" s="63"/>
      <c r="N29" s="63"/>
      <c r="O29" s="63"/>
      <c r="Q29" s="65" t="s">
        <v>34</v>
      </c>
      <c r="R29" s="63"/>
      <c r="S29" s="63"/>
      <c r="T29" s="63"/>
      <c r="U29" s="63"/>
      <c r="V29" s="63"/>
      <c r="W29" s="55"/>
      <c r="X29" s="63" t="s">
        <v>34</v>
      </c>
      <c r="Y29" s="63"/>
      <c r="Z29" s="63"/>
      <c r="AA29" s="63"/>
      <c r="AB29" s="63"/>
      <c r="AC29" s="63"/>
    </row>
    <row r="30" spans="1:29" s="54" customFormat="1" ht="15.95" customHeight="1" x14ac:dyDescent="0.3">
      <c r="A30" s="14" t="s">
        <v>48</v>
      </c>
      <c r="C30" s="63" t="s">
        <v>5</v>
      </c>
      <c r="D30" s="63"/>
      <c r="E30" s="63"/>
      <c r="F30" s="63"/>
      <c r="G30" s="63"/>
      <c r="H30" s="63"/>
      <c r="I30" s="55"/>
      <c r="J30" s="63" t="s">
        <v>5</v>
      </c>
      <c r="K30" s="63"/>
      <c r="L30" s="63"/>
      <c r="M30" s="63"/>
      <c r="N30" s="63"/>
      <c r="O30" s="63"/>
      <c r="Q30" s="63" t="s">
        <v>6</v>
      </c>
      <c r="R30" s="63"/>
      <c r="S30" s="63"/>
      <c r="T30" s="63"/>
      <c r="U30" s="63"/>
      <c r="V30" s="63"/>
      <c r="W30" s="55"/>
      <c r="X30" s="63" t="s">
        <v>6</v>
      </c>
      <c r="Y30" s="63"/>
      <c r="Z30" s="63"/>
      <c r="AA30" s="63"/>
      <c r="AB30" s="63"/>
      <c r="AC30" s="63"/>
    </row>
    <row r="31" spans="1:29" s="56" customFormat="1" ht="15.95" customHeight="1" x14ac:dyDescent="0.25">
      <c r="A31" s="15" t="s">
        <v>7</v>
      </c>
      <c r="C31" s="64" t="s">
        <v>8</v>
      </c>
      <c r="D31" s="64"/>
      <c r="E31" s="64"/>
      <c r="F31" s="64"/>
      <c r="G31" s="64"/>
      <c r="H31" s="64"/>
      <c r="I31" s="50"/>
      <c r="J31" s="64" t="s">
        <v>9</v>
      </c>
      <c r="K31" s="64"/>
      <c r="L31" s="64"/>
      <c r="M31" s="64"/>
      <c r="N31" s="64"/>
      <c r="O31" s="64"/>
      <c r="Q31" s="64" t="s">
        <v>8</v>
      </c>
      <c r="R31" s="64"/>
      <c r="S31" s="64"/>
      <c r="T31" s="64"/>
      <c r="U31" s="64"/>
      <c r="V31" s="64"/>
      <c r="W31" s="50"/>
      <c r="X31" s="64" t="s">
        <v>9</v>
      </c>
      <c r="Y31" s="64"/>
      <c r="Z31" s="64"/>
      <c r="AA31" s="64"/>
      <c r="AB31" s="64"/>
      <c r="AC31" s="64"/>
    </row>
    <row r="32" spans="1:29" s="58" customFormat="1" ht="15.95" customHeight="1" x14ac:dyDescent="0.25">
      <c r="A32" s="16" t="s">
        <v>10</v>
      </c>
      <c r="C32" s="50">
        <v>2018</v>
      </c>
      <c r="D32" s="50">
        <v>2019</v>
      </c>
      <c r="E32" s="50">
        <v>2020</v>
      </c>
      <c r="F32" s="50">
        <v>2021</v>
      </c>
      <c r="G32" s="50">
        <v>2022</v>
      </c>
      <c r="H32" s="50">
        <v>2023</v>
      </c>
      <c r="I32" s="50"/>
      <c r="J32" s="50">
        <v>2018</v>
      </c>
      <c r="K32" s="50">
        <v>2019</v>
      </c>
      <c r="L32" s="50">
        <v>2020</v>
      </c>
      <c r="M32" s="50">
        <v>2021</v>
      </c>
      <c r="N32" s="50">
        <v>2022</v>
      </c>
      <c r="O32" s="50">
        <v>2023</v>
      </c>
      <c r="P32" s="57"/>
      <c r="Q32" s="50">
        <v>2018</v>
      </c>
      <c r="R32" s="50">
        <v>2019</v>
      </c>
      <c r="S32" s="50">
        <v>2020</v>
      </c>
      <c r="T32" s="50">
        <v>2021</v>
      </c>
      <c r="U32" s="50">
        <v>2022</v>
      </c>
      <c r="V32" s="50">
        <v>2023</v>
      </c>
      <c r="W32" s="50"/>
      <c r="X32" s="50">
        <v>2018</v>
      </c>
      <c r="Y32" s="50">
        <v>2019</v>
      </c>
      <c r="Z32" s="50">
        <v>2020</v>
      </c>
      <c r="AA32" s="50">
        <v>2021</v>
      </c>
      <c r="AB32" s="50">
        <v>2022</v>
      </c>
      <c r="AC32" s="50">
        <v>2023</v>
      </c>
    </row>
    <row r="33" spans="1:29" s="56" customFormat="1" ht="15.95" customHeight="1" x14ac:dyDescent="0.25">
      <c r="A33" s="16" t="s">
        <v>11</v>
      </c>
      <c r="C33" s="16"/>
      <c r="D33" s="16"/>
      <c r="E33" s="16"/>
      <c r="F33" s="16"/>
      <c r="G33" s="16"/>
      <c r="H33" s="16"/>
      <c r="I33" s="16"/>
      <c r="J33" s="16"/>
      <c r="K33" s="16"/>
      <c r="L33" s="16"/>
      <c r="M33" s="16"/>
      <c r="N33" s="16"/>
      <c r="O33" s="16"/>
      <c r="Q33" s="16"/>
      <c r="R33" s="16"/>
      <c r="S33" s="16"/>
      <c r="T33" s="16"/>
      <c r="U33" s="16"/>
      <c r="V33" s="16"/>
      <c r="W33" s="16"/>
      <c r="X33" s="16"/>
      <c r="Y33" s="16"/>
      <c r="Z33" s="16"/>
      <c r="AA33" s="16"/>
      <c r="AB33" s="16"/>
      <c r="AC33" s="16"/>
    </row>
    <row r="34" spans="1:29" s="56" customFormat="1" ht="15.95" customHeight="1" x14ac:dyDescent="0.25">
      <c r="A34" s="16" t="s">
        <v>12</v>
      </c>
      <c r="C34" s="16"/>
      <c r="D34" s="16"/>
      <c r="E34" s="16"/>
      <c r="F34" s="16"/>
      <c r="G34" s="16"/>
      <c r="H34" s="16"/>
      <c r="I34" s="16"/>
      <c r="J34" s="16"/>
      <c r="K34" s="16"/>
      <c r="L34" s="16"/>
      <c r="M34" s="16"/>
      <c r="N34" s="16"/>
      <c r="O34" s="16"/>
      <c r="Q34" s="16"/>
      <c r="R34" s="16"/>
      <c r="S34" s="16"/>
      <c r="T34" s="16"/>
      <c r="U34" s="16"/>
      <c r="V34" s="16"/>
      <c r="W34" s="16"/>
      <c r="X34" s="16"/>
      <c r="Y34" s="16"/>
      <c r="Z34" s="16"/>
      <c r="AA34" s="16"/>
      <c r="AB34" s="16"/>
      <c r="AC34" s="16"/>
    </row>
    <row r="35" spans="1:29" s="30" customFormat="1" ht="15.95" customHeight="1" x14ac:dyDescent="0.3">
      <c r="A35" s="23" t="s">
        <v>13</v>
      </c>
      <c r="C35" s="31">
        <f t="shared" ref="C35:O35" si="0">C8*52</f>
        <v>44510.44</v>
      </c>
      <c r="D35" s="31">
        <f t="shared" si="0"/>
        <v>45613.36</v>
      </c>
      <c r="E35" s="31">
        <f t="shared" si="0"/>
        <v>46137</v>
      </c>
      <c r="F35" s="31">
        <f t="shared" ref="F35" si="1">F8*52</f>
        <v>47775</v>
      </c>
      <c r="G35" s="31">
        <f t="shared" si="0"/>
        <v>50004.24</v>
      </c>
      <c r="H35" s="39">
        <f t="shared" si="0"/>
        <v>51087.92</v>
      </c>
      <c r="I35" s="48"/>
      <c r="J35" s="31">
        <f t="shared" si="0"/>
        <v>49237.24</v>
      </c>
      <c r="K35" s="31">
        <f t="shared" si="0"/>
        <v>50781.119999999995</v>
      </c>
      <c r="L35" s="31">
        <f t="shared" si="0"/>
        <v>51655.24</v>
      </c>
      <c r="M35" s="31">
        <f t="shared" ref="M35" si="2">M8*52</f>
        <v>53779.96</v>
      </c>
      <c r="N35" s="31">
        <f t="shared" si="0"/>
        <v>55833.440000000002</v>
      </c>
      <c r="O35" s="31">
        <f t="shared" si="0"/>
        <v>57167.760000000009</v>
      </c>
      <c r="Q35" s="31">
        <f t="shared" ref="Q35:V35" si="3">Q8*52</f>
        <v>48826.44</v>
      </c>
      <c r="R35" s="31">
        <f t="shared" si="3"/>
        <v>49552.880000000005</v>
      </c>
      <c r="S35" s="31">
        <f t="shared" si="3"/>
        <v>50976.119999999995</v>
      </c>
      <c r="T35" s="31">
        <f t="shared" ref="T35" si="4">T8*52</f>
        <v>52638.559999999998</v>
      </c>
      <c r="U35" s="31">
        <f t="shared" si="3"/>
        <v>56211.48</v>
      </c>
      <c r="V35" s="31">
        <f t="shared" si="3"/>
        <v>57146.44</v>
      </c>
      <c r="W35" s="44"/>
      <c r="X35" s="31">
        <f t="shared" ref="X35:AC35" si="5">X8*52</f>
        <v>54520.959999999999</v>
      </c>
      <c r="Y35" s="31">
        <f t="shared" si="5"/>
        <v>55560.959999999999</v>
      </c>
      <c r="Z35" s="31">
        <f t="shared" si="5"/>
        <v>56786.080000000002</v>
      </c>
      <c r="AA35" s="31">
        <f t="shared" ref="AA35" si="6">AA8*52</f>
        <v>58715.8</v>
      </c>
      <c r="AB35" s="31">
        <f t="shared" si="5"/>
        <v>62169.119999999995</v>
      </c>
      <c r="AC35" s="31">
        <f t="shared" si="5"/>
        <v>63451.96</v>
      </c>
    </row>
    <row r="36" spans="1:29" s="27" customFormat="1" ht="15.95" customHeight="1" x14ac:dyDescent="0.25">
      <c r="A36" s="24" t="s">
        <v>14</v>
      </c>
      <c r="C36" s="28">
        <f t="shared" ref="C36:O53" si="7">C9*52</f>
        <v>50868.480000000003</v>
      </c>
      <c r="D36" s="28">
        <f t="shared" si="7"/>
        <v>53313</v>
      </c>
      <c r="E36" s="28">
        <f t="shared" si="7"/>
        <v>53410.760000000009</v>
      </c>
      <c r="F36" s="28">
        <f t="shared" ref="F36" si="8">F9*52</f>
        <v>55174.6</v>
      </c>
      <c r="G36" s="28">
        <f t="shared" si="7"/>
        <v>56860.959999999999</v>
      </c>
      <c r="H36" s="42">
        <f t="shared" si="7"/>
        <v>56969.119999999995</v>
      </c>
      <c r="I36" s="49"/>
      <c r="J36" s="28">
        <f t="shared" si="7"/>
        <v>53610.96</v>
      </c>
      <c r="K36" s="28">
        <f t="shared" si="7"/>
        <v>55885.440000000002</v>
      </c>
      <c r="L36" s="28">
        <f t="shared" si="7"/>
        <v>56958.719999999994</v>
      </c>
      <c r="M36" s="28">
        <f t="shared" ref="M36" si="9">M9*52</f>
        <v>58461.52</v>
      </c>
      <c r="N36" s="28">
        <f t="shared" si="7"/>
        <v>59874.880000000005</v>
      </c>
      <c r="O36" s="28">
        <f t="shared" si="7"/>
        <v>60225.36</v>
      </c>
      <c r="Q36" s="28">
        <f t="shared" ref="Q36:V36" si="10">Q9*52</f>
        <v>57632.119999999995</v>
      </c>
      <c r="R36" s="28">
        <f t="shared" si="10"/>
        <v>58582.679999999993</v>
      </c>
      <c r="S36" s="28">
        <f t="shared" si="10"/>
        <v>60074.559999999998</v>
      </c>
      <c r="T36" s="28">
        <f t="shared" ref="T36" si="11">T9*52</f>
        <v>62406.239999999991</v>
      </c>
      <c r="U36" s="28">
        <f t="shared" si="10"/>
        <v>64390.559999999998</v>
      </c>
      <c r="V36" s="28">
        <f t="shared" si="10"/>
        <v>65450.840000000004</v>
      </c>
      <c r="W36" s="45"/>
      <c r="X36" s="28">
        <f t="shared" ref="X36:AC36" si="12">X9*52</f>
        <v>60926.840000000004</v>
      </c>
      <c r="Y36" s="28">
        <f t="shared" si="12"/>
        <v>62241.919999999998</v>
      </c>
      <c r="Z36" s="28">
        <f t="shared" si="12"/>
        <v>63869</v>
      </c>
      <c r="AA36" s="28">
        <f t="shared" ref="AA36" si="13">AA9*52</f>
        <v>66024.92</v>
      </c>
      <c r="AB36" s="28">
        <f t="shared" si="12"/>
        <v>67968.679999999993</v>
      </c>
      <c r="AC36" s="28">
        <f t="shared" si="12"/>
        <v>69383.08</v>
      </c>
    </row>
    <row r="37" spans="1:29" ht="15.95" customHeight="1" x14ac:dyDescent="0.25">
      <c r="A37" s="25" t="s">
        <v>15</v>
      </c>
      <c r="C37" s="21">
        <f t="shared" si="7"/>
        <v>37286.080000000002</v>
      </c>
      <c r="D37" s="21">
        <f t="shared" si="7"/>
        <v>37998.480000000003</v>
      </c>
      <c r="E37" s="21">
        <f t="shared" si="7"/>
        <v>37164.92</v>
      </c>
      <c r="F37" s="21">
        <f t="shared" ref="F37" si="14">F10*52</f>
        <v>42121.04</v>
      </c>
      <c r="G37" s="21">
        <f t="shared" si="7"/>
        <v>41309.839999999997</v>
      </c>
      <c r="H37" s="43">
        <f t="shared" si="7"/>
        <v>44869.760000000002</v>
      </c>
      <c r="I37" s="47"/>
      <c r="J37" s="21">
        <f t="shared" si="7"/>
        <v>44600.92</v>
      </c>
      <c r="K37" s="21">
        <f t="shared" si="7"/>
        <v>41836.6</v>
      </c>
      <c r="L37" s="21">
        <f t="shared" si="7"/>
        <v>42122.6</v>
      </c>
      <c r="M37" s="21">
        <f t="shared" ref="M37" si="15">M10*52</f>
        <v>48409.4</v>
      </c>
      <c r="N37" s="21">
        <f t="shared" si="7"/>
        <v>47307.519999999997</v>
      </c>
      <c r="O37" s="21">
        <f t="shared" si="7"/>
        <v>47552.44</v>
      </c>
      <c r="Q37" s="21">
        <f t="shared" ref="Q37:V37" si="16">Q10*52</f>
        <v>35413.56</v>
      </c>
      <c r="R37" s="21">
        <f t="shared" si="16"/>
        <v>36472.28</v>
      </c>
      <c r="S37" s="21">
        <f t="shared" si="16"/>
        <v>39994.239999999998</v>
      </c>
      <c r="T37" s="21">
        <f t="shared" ref="T37" si="17">T10*52</f>
        <v>39577.72</v>
      </c>
      <c r="U37" s="21">
        <f t="shared" si="16"/>
        <v>39830.44</v>
      </c>
      <c r="V37" s="21">
        <f t="shared" si="16"/>
        <v>41148.119999999995</v>
      </c>
      <c r="W37" s="46"/>
      <c r="X37" s="21">
        <f t="shared" ref="X37:AC37" si="18">X10*52</f>
        <v>41744.559999999998</v>
      </c>
      <c r="Y37" s="21">
        <f t="shared" si="18"/>
        <v>41701.919999999998</v>
      </c>
      <c r="Z37" s="21">
        <f t="shared" si="18"/>
        <v>46283.64</v>
      </c>
      <c r="AA37" s="21">
        <f t="shared" ref="AA37" si="19">AA10*52</f>
        <v>44545.799999999996</v>
      </c>
      <c r="AB37" s="21">
        <f t="shared" si="18"/>
        <v>45680.44</v>
      </c>
      <c r="AC37" s="21">
        <f t="shared" si="18"/>
        <v>46538.96</v>
      </c>
    </row>
    <row r="38" spans="1:29" ht="15.95" customHeight="1" x14ac:dyDescent="0.25">
      <c r="A38" s="25" t="s">
        <v>16</v>
      </c>
      <c r="C38" s="21">
        <f t="shared" si="7"/>
        <v>72611.239999999991</v>
      </c>
      <c r="D38" s="21">
        <f t="shared" si="7"/>
        <v>73672.039999999994</v>
      </c>
      <c r="E38" s="21">
        <f t="shared" si="7"/>
        <v>76569.48</v>
      </c>
      <c r="F38" s="21">
        <f t="shared" ref="F38" si="20">F11*52</f>
        <v>77177.88</v>
      </c>
      <c r="G38" s="21">
        <f t="shared" si="7"/>
        <v>86964.28</v>
      </c>
      <c r="H38" s="43">
        <f t="shared" si="7"/>
        <v>87577.36</v>
      </c>
      <c r="I38" s="47"/>
      <c r="J38" s="21">
        <f t="shared" si="7"/>
        <v>75074.48</v>
      </c>
      <c r="K38" s="21">
        <f t="shared" si="7"/>
        <v>76074.960000000006</v>
      </c>
      <c r="L38" s="21">
        <f t="shared" si="7"/>
        <v>79654.64</v>
      </c>
      <c r="M38" s="21">
        <f t="shared" ref="M38" si="21">M11*52</f>
        <v>78552.760000000009</v>
      </c>
      <c r="N38" s="21">
        <f t="shared" si="7"/>
        <v>88726.04</v>
      </c>
      <c r="O38" s="21">
        <f t="shared" si="7"/>
        <v>92835.08</v>
      </c>
      <c r="Q38" s="21">
        <f t="shared" ref="Q38:V38" si="22">Q11*52</f>
        <v>82921.8</v>
      </c>
      <c r="R38" s="21">
        <f t="shared" si="22"/>
        <v>86238.36</v>
      </c>
      <c r="S38" s="21">
        <f t="shared" si="22"/>
        <v>87009</v>
      </c>
      <c r="T38" s="21">
        <f t="shared" ref="T38" si="23">T11*52</f>
        <v>90130.559999999998</v>
      </c>
      <c r="U38" s="21">
        <f t="shared" si="22"/>
        <v>92776.320000000007</v>
      </c>
      <c r="V38" s="21">
        <f t="shared" si="22"/>
        <v>96192.72</v>
      </c>
      <c r="W38" s="46"/>
      <c r="X38" s="21">
        <f t="shared" ref="X38:AC38" si="24">X11*52</f>
        <v>85246.720000000001</v>
      </c>
      <c r="Y38" s="21">
        <f t="shared" si="24"/>
        <v>90374.44</v>
      </c>
      <c r="Z38" s="21">
        <f t="shared" si="24"/>
        <v>91750.88</v>
      </c>
      <c r="AA38" s="21">
        <f t="shared" ref="AA38" si="25">AA11*52</f>
        <v>93331.16</v>
      </c>
      <c r="AB38" s="21">
        <f t="shared" si="24"/>
        <v>97208.28</v>
      </c>
      <c r="AC38" s="21">
        <f t="shared" si="24"/>
        <v>99742.239999999991</v>
      </c>
    </row>
    <row r="39" spans="1:29" ht="15.95" customHeight="1" x14ac:dyDescent="0.25">
      <c r="A39" s="25" t="s">
        <v>17</v>
      </c>
      <c r="C39" s="21">
        <f t="shared" si="7"/>
        <v>70226</v>
      </c>
      <c r="D39" s="21">
        <f t="shared" si="7"/>
        <v>73851.960000000006</v>
      </c>
      <c r="E39" s="21">
        <f t="shared" si="7"/>
        <v>77762.880000000005</v>
      </c>
      <c r="F39" s="21">
        <f t="shared" ref="F39" si="26">F12*52</f>
        <v>77990.64</v>
      </c>
      <c r="G39" s="21">
        <f t="shared" si="7"/>
        <v>79913.599999999991</v>
      </c>
      <c r="H39" s="43">
        <f t="shared" si="7"/>
        <v>80278.64</v>
      </c>
      <c r="I39" s="47"/>
      <c r="J39" s="21">
        <f t="shared" si="7"/>
        <v>73054.28</v>
      </c>
      <c r="K39" s="21">
        <f t="shared" si="7"/>
        <v>77744.160000000003</v>
      </c>
      <c r="L39" s="21">
        <f t="shared" si="7"/>
        <v>79716</v>
      </c>
      <c r="M39" s="21">
        <f t="shared" ref="M39" si="27">M12*52</f>
        <v>79170.52</v>
      </c>
      <c r="N39" s="21">
        <f t="shared" si="7"/>
        <v>81506.36</v>
      </c>
      <c r="O39" s="21">
        <f t="shared" si="7"/>
        <v>82398.679999999993</v>
      </c>
      <c r="Q39" s="21">
        <f t="shared" ref="Q39:V39" si="28">Q12*52</f>
        <v>75185.239999999991</v>
      </c>
      <c r="R39" s="21">
        <f t="shared" si="28"/>
        <v>80230.8</v>
      </c>
      <c r="S39" s="21">
        <f t="shared" si="28"/>
        <v>82085.119999999995</v>
      </c>
      <c r="T39" s="21">
        <f t="shared" ref="T39" si="29">T12*52</f>
        <v>86060.52</v>
      </c>
      <c r="U39" s="21">
        <f t="shared" si="28"/>
        <v>88994.880000000005</v>
      </c>
      <c r="V39" s="21">
        <f t="shared" si="28"/>
        <v>91561.599999999991</v>
      </c>
      <c r="W39" s="46"/>
      <c r="X39" s="21">
        <f t="shared" ref="X39:AC39" si="30">X12*52</f>
        <v>76527.360000000001</v>
      </c>
      <c r="Y39" s="21">
        <f t="shared" si="30"/>
        <v>82053.919999999998</v>
      </c>
      <c r="Z39" s="21">
        <f t="shared" si="30"/>
        <v>83234.84</v>
      </c>
      <c r="AA39" s="21">
        <f t="shared" ref="AA39" si="31">AA12*52</f>
        <v>88345.919999999998</v>
      </c>
      <c r="AB39" s="21">
        <f t="shared" si="30"/>
        <v>89493.04</v>
      </c>
      <c r="AC39" s="21">
        <f t="shared" si="30"/>
        <v>92346.8</v>
      </c>
    </row>
    <row r="40" spans="1:29" ht="15.95" customHeight="1" x14ac:dyDescent="0.25">
      <c r="A40" s="25" t="s">
        <v>18</v>
      </c>
      <c r="C40" s="21">
        <f t="shared" si="7"/>
        <v>53633.320000000007</v>
      </c>
      <c r="D40" s="21">
        <f t="shared" si="7"/>
        <v>57103.8</v>
      </c>
      <c r="E40" s="21">
        <f t="shared" si="7"/>
        <v>57442.840000000004</v>
      </c>
      <c r="F40" s="21">
        <f t="shared" ref="F40" si="32">F13*52</f>
        <v>60847.280000000006</v>
      </c>
      <c r="G40" s="21">
        <f t="shared" si="7"/>
        <v>61508.2</v>
      </c>
      <c r="H40" s="43">
        <f t="shared" si="7"/>
        <v>61030.840000000004</v>
      </c>
      <c r="I40" s="47"/>
      <c r="J40" s="21">
        <f t="shared" si="7"/>
        <v>56916.6</v>
      </c>
      <c r="K40" s="21">
        <f t="shared" si="7"/>
        <v>62323.040000000001</v>
      </c>
      <c r="L40" s="21">
        <f t="shared" si="7"/>
        <v>62504.52</v>
      </c>
      <c r="M40" s="21">
        <f t="shared" ref="M40" si="33">M13*52</f>
        <v>65532.480000000003</v>
      </c>
      <c r="N40" s="21">
        <f t="shared" si="7"/>
        <v>65200.2</v>
      </c>
      <c r="O40" s="21">
        <f t="shared" si="7"/>
        <v>66243.839999999997</v>
      </c>
      <c r="Q40" s="21">
        <f t="shared" ref="Q40:V40" si="34">Q13*52</f>
        <v>59847.840000000004</v>
      </c>
      <c r="R40" s="21">
        <f t="shared" si="34"/>
        <v>60462.48</v>
      </c>
      <c r="S40" s="21">
        <f t="shared" si="34"/>
        <v>60900.840000000004</v>
      </c>
      <c r="T40" s="21">
        <f t="shared" ref="T40" si="35">T13*52</f>
        <v>63706.760000000009</v>
      </c>
      <c r="U40" s="21">
        <f t="shared" si="34"/>
        <v>65068.119999999995</v>
      </c>
      <c r="V40" s="21">
        <f t="shared" si="34"/>
        <v>66363.44</v>
      </c>
      <c r="W40" s="46"/>
      <c r="X40" s="21">
        <f t="shared" ref="X40:AC40" si="36">X13*52</f>
        <v>63715.08</v>
      </c>
      <c r="Y40" s="21">
        <f t="shared" si="36"/>
        <v>64727.519999999997</v>
      </c>
      <c r="Z40" s="21">
        <f t="shared" si="36"/>
        <v>65076.959999999999</v>
      </c>
      <c r="AA40" s="21">
        <f t="shared" ref="AA40" si="37">AA13*52</f>
        <v>67342.599999999991</v>
      </c>
      <c r="AB40" s="21">
        <f t="shared" si="36"/>
        <v>68992.039999999994</v>
      </c>
      <c r="AC40" s="21">
        <f t="shared" si="36"/>
        <v>70500.039999999994</v>
      </c>
    </row>
    <row r="41" spans="1:29" ht="15.95" customHeight="1" x14ac:dyDescent="0.25">
      <c r="A41" s="25" t="s">
        <v>19</v>
      </c>
      <c r="C41" s="21">
        <f t="shared" si="7"/>
        <v>45924.84</v>
      </c>
      <c r="D41" s="21">
        <f t="shared" si="7"/>
        <v>47707.4</v>
      </c>
      <c r="E41" s="21">
        <f t="shared" si="7"/>
        <v>48300.72</v>
      </c>
      <c r="F41" s="21">
        <f t="shared" ref="F41" si="38">F14*52</f>
        <v>49714.6</v>
      </c>
      <c r="G41" s="21">
        <f t="shared" si="7"/>
        <v>51692.160000000003</v>
      </c>
      <c r="H41" s="43">
        <f t="shared" si="7"/>
        <v>52808.6</v>
      </c>
      <c r="I41" s="47"/>
      <c r="J41" s="21">
        <f t="shared" si="7"/>
        <v>46792.200000000004</v>
      </c>
      <c r="K41" s="21">
        <f t="shared" si="7"/>
        <v>47879.519999999997</v>
      </c>
      <c r="L41" s="21">
        <f t="shared" si="7"/>
        <v>49782.720000000001</v>
      </c>
      <c r="M41" s="21">
        <f t="shared" ref="M41" si="39">M14*52</f>
        <v>51352.08</v>
      </c>
      <c r="N41" s="21">
        <f t="shared" si="7"/>
        <v>53285.96</v>
      </c>
      <c r="O41" s="21">
        <f t="shared" si="7"/>
        <v>54057.64</v>
      </c>
      <c r="Q41" s="21">
        <f t="shared" ref="Q41:V41" si="40">Q14*52</f>
        <v>51967.76</v>
      </c>
      <c r="R41" s="21">
        <f t="shared" si="40"/>
        <v>52388.44</v>
      </c>
      <c r="S41" s="21">
        <f t="shared" si="40"/>
        <v>54204.280000000006</v>
      </c>
      <c r="T41" s="21">
        <f t="shared" ref="T41" si="41">T14*52</f>
        <v>56519.840000000004</v>
      </c>
      <c r="U41" s="21">
        <f t="shared" si="40"/>
        <v>58928.480000000003</v>
      </c>
      <c r="V41" s="21">
        <f t="shared" si="40"/>
        <v>59118.8</v>
      </c>
      <c r="W41" s="46"/>
      <c r="X41" s="21">
        <f t="shared" ref="X41:AC41" si="42">X14*52</f>
        <v>53991.08</v>
      </c>
      <c r="Y41" s="21">
        <f t="shared" si="42"/>
        <v>54646.280000000006</v>
      </c>
      <c r="Z41" s="21">
        <f t="shared" si="42"/>
        <v>56560.4</v>
      </c>
      <c r="AA41" s="21">
        <f t="shared" ref="AA41" si="43">AA14*52</f>
        <v>58908.719999999994</v>
      </c>
      <c r="AB41" s="21">
        <f t="shared" si="42"/>
        <v>61031.360000000001</v>
      </c>
      <c r="AC41" s="21">
        <f t="shared" si="42"/>
        <v>61562.8</v>
      </c>
    </row>
    <row r="42" spans="1:29" s="27" customFormat="1" ht="15.95" customHeight="1" x14ac:dyDescent="0.25">
      <c r="A42" s="26" t="s">
        <v>20</v>
      </c>
      <c r="C42" s="28">
        <f t="shared" si="7"/>
        <v>42726.84</v>
      </c>
      <c r="D42" s="28">
        <f t="shared" si="7"/>
        <v>43507.360000000001</v>
      </c>
      <c r="E42" s="28">
        <f t="shared" si="7"/>
        <v>44252</v>
      </c>
      <c r="F42" s="28">
        <f t="shared" ref="F42" si="44">F15*52</f>
        <v>45801.599999999999</v>
      </c>
      <c r="G42" s="28">
        <f t="shared" si="7"/>
        <v>48238.32</v>
      </c>
      <c r="H42" s="42">
        <f t="shared" si="7"/>
        <v>49596.56</v>
      </c>
      <c r="I42" s="49"/>
      <c r="J42" s="28">
        <f t="shared" si="7"/>
        <v>47964.799999999996</v>
      </c>
      <c r="K42" s="28">
        <f t="shared" si="7"/>
        <v>49241.4</v>
      </c>
      <c r="L42" s="28">
        <f t="shared" si="7"/>
        <v>50186.239999999998</v>
      </c>
      <c r="M42" s="28">
        <f t="shared" ref="M42" si="45">M15*52</f>
        <v>52414.44</v>
      </c>
      <c r="N42" s="28">
        <f t="shared" si="7"/>
        <v>54694.64</v>
      </c>
      <c r="O42" s="28">
        <f t="shared" si="7"/>
        <v>56342.52</v>
      </c>
      <c r="Q42" s="28">
        <f t="shared" ref="Q42:V42" si="46">Q15*52</f>
        <v>46531.16</v>
      </c>
      <c r="R42" s="28">
        <f t="shared" si="46"/>
        <v>47207.16</v>
      </c>
      <c r="S42" s="28">
        <f t="shared" si="46"/>
        <v>48581.52</v>
      </c>
      <c r="T42" s="28">
        <f t="shared" ref="T42" si="47">T15*52</f>
        <v>50115</v>
      </c>
      <c r="U42" s="28">
        <f t="shared" si="46"/>
        <v>54077.4</v>
      </c>
      <c r="V42" s="28">
        <f t="shared" si="46"/>
        <v>55047.199999999997</v>
      </c>
      <c r="W42" s="45"/>
      <c r="X42" s="28">
        <f t="shared" ref="X42:AC42" si="48">X15*52</f>
        <v>52729.04</v>
      </c>
      <c r="Y42" s="28">
        <f t="shared" si="48"/>
        <v>53716</v>
      </c>
      <c r="Z42" s="28">
        <f t="shared" si="48"/>
        <v>54803.320000000007</v>
      </c>
      <c r="AA42" s="28">
        <f t="shared" ref="AA42" si="49">AA15*52</f>
        <v>56717.440000000002</v>
      </c>
      <c r="AB42" s="28">
        <f t="shared" si="48"/>
        <v>60587.280000000006</v>
      </c>
      <c r="AC42" s="28">
        <f t="shared" si="48"/>
        <v>61913.280000000006</v>
      </c>
    </row>
    <row r="43" spans="1:29" ht="15.95" customHeight="1" x14ac:dyDescent="0.25">
      <c r="A43" s="25" t="s">
        <v>21</v>
      </c>
      <c r="C43" s="21">
        <f t="shared" si="7"/>
        <v>33563.919999999998</v>
      </c>
      <c r="D43" s="21">
        <f t="shared" si="7"/>
        <v>35633.519999999997</v>
      </c>
      <c r="E43" s="21">
        <f t="shared" si="7"/>
        <v>34985.599999999999</v>
      </c>
      <c r="F43" s="21">
        <f t="shared" ref="F43" si="50">F16*52</f>
        <v>36491</v>
      </c>
      <c r="G43" s="21">
        <f t="shared" si="7"/>
        <v>37643.839999999997</v>
      </c>
      <c r="H43" s="43">
        <f t="shared" si="7"/>
        <v>38820.080000000002</v>
      </c>
      <c r="I43" s="47"/>
      <c r="J43" s="21">
        <f t="shared" si="7"/>
        <v>41217.799999999996</v>
      </c>
      <c r="K43" s="21">
        <f t="shared" si="7"/>
        <v>44274.880000000005</v>
      </c>
      <c r="L43" s="21">
        <f t="shared" si="7"/>
        <v>43223.44</v>
      </c>
      <c r="M43" s="21">
        <f t="shared" ref="M43" si="51">M16*52</f>
        <v>45280.56</v>
      </c>
      <c r="N43" s="21">
        <f t="shared" si="7"/>
        <v>46282.080000000002</v>
      </c>
      <c r="O43" s="21">
        <f t="shared" si="7"/>
        <v>48084.4</v>
      </c>
      <c r="Q43" s="21">
        <f t="shared" ref="Q43:V43" si="52">Q16*52</f>
        <v>35991.799999999996</v>
      </c>
      <c r="R43" s="21">
        <f t="shared" si="52"/>
        <v>37022.44</v>
      </c>
      <c r="S43" s="21">
        <f t="shared" si="52"/>
        <v>37895.519999999997</v>
      </c>
      <c r="T43" s="21">
        <f t="shared" ref="T43" si="53">T16*52</f>
        <v>38675</v>
      </c>
      <c r="U43" s="21">
        <f t="shared" si="52"/>
        <v>40918.28</v>
      </c>
      <c r="V43" s="21">
        <f t="shared" si="52"/>
        <v>41225.599999999999</v>
      </c>
      <c r="W43" s="46"/>
      <c r="X43" s="21">
        <f t="shared" ref="X43:AC43" si="54">X16*52</f>
        <v>44442.32</v>
      </c>
      <c r="Y43" s="21">
        <f t="shared" si="54"/>
        <v>46057.96</v>
      </c>
      <c r="Z43" s="21">
        <f t="shared" si="54"/>
        <v>45981</v>
      </c>
      <c r="AA43" s="21">
        <f t="shared" ref="AA43" si="55">AA16*52</f>
        <v>47570.64</v>
      </c>
      <c r="AB43" s="21">
        <f t="shared" si="54"/>
        <v>50673.48</v>
      </c>
      <c r="AC43" s="21">
        <f t="shared" si="54"/>
        <v>51223.119999999995</v>
      </c>
    </row>
    <row r="44" spans="1:29" ht="15.95" customHeight="1" x14ac:dyDescent="0.25">
      <c r="A44" s="25" t="s">
        <v>22</v>
      </c>
      <c r="C44" s="21">
        <f t="shared" si="7"/>
        <v>50672.959999999999</v>
      </c>
      <c r="D44" s="21">
        <f t="shared" si="7"/>
        <v>52527.799999999996</v>
      </c>
      <c r="E44" s="21">
        <f t="shared" si="7"/>
        <v>54369.64</v>
      </c>
      <c r="F44" s="21">
        <f t="shared" ref="F44" si="56">F17*52</f>
        <v>52760.76</v>
      </c>
      <c r="G44" s="21">
        <f t="shared" si="7"/>
        <v>54912.52</v>
      </c>
      <c r="H44" s="43">
        <f t="shared" si="7"/>
        <v>57946.719999999994</v>
      </c>
      <c r="I44" s="47"/>
      <c r="J44" s="21">
        <f t="shared" si="7"/>
        <v>52324.480000000003</v>
      </c>
      <c r="K44" s="21">
        <f t="shared" si="7"/>
        <v>54629.64</v>
      </c>
      <c r="L44" s="21">
        <f t="shared" si="7"/>
        <v>56444.44</v>
      </c>
      <c r="M44" s="21">
        <f t="shared" ref="M44" si="57">M17*52</f>
        <v>56745</v>
      </c>
      <c r="N44" s="21">
        <f t="shared" si="7"/>
        <v>59451.6</v>
      </c>
      <c r="O44" s="21">
        <f t="shared" si="7"/>
        <v>61222.719999999994</v>
      </c>
      <c r="Q44" s="21">
        <f t="shared" ref="Q44:V44" si="58">Q17*52</f>
        <v>51768.6</v>
      </c>
      <c r="R44" s="21">
        <f t="shared" si="58"/>
        <v>52718.64</v>
      </c>
      <c r="S44" s="21">
        <f t="shared" si="58"/>
        <v>54110.679999999993</v>
      </c>
      <c r="T44" s="21">
        <f t="shared" ref="T44" si="59">T17*52</f>
        <v>55071.119999999995</v>
      </c>
      <c r="U44" s="21">
        <f t="shared" si="58"/>
        <v>57243.679999999993</v>
      </c>
      <c r="V44" s="21">
        <f t="shared" si="58"/>
        <v>60685.04</v>
      </c>
      <c r="W44" s="46"/>
      <c r="X44" s="21">
        <f t="shared" ref="X44:AC44" si="60">X17*52</f>
        <v>54422.159999999996</v>
      </c>
      <c r="Y44" s="21">
        <f t="shared" si="60"/>
        <v>56079.92</v>
      </c>
      <c r="Z44" s="21">
        <f t="shared" si="60"/>
        <v>56502.679999999993</v>
      </c>
      <c r="AA44" s="21">
        <f t="shared" ref="AA44" si="61">AA17*52</f>
        <v>58786</v>
      </c>
      <c r="AB44" s="21">
        <f t="shared" si="60"/>
        <v>60124.480000000003</v>
      </c>
      <c r="AC44" s="21">
        <f t="shared" si="60"/>
        <v>64646.400000000001</v>
      </c>
    </row>
    <row r="45" spans="1:29" ht="15.95" customHeight="1" x14ac:dyDescent="0.25">
      <c r="A45" s="25" t="s">
        <v>23</v>
      </c>
      <c r="C45" s="21">
        <f t="shared" si="7"/>
        <v>48662.64</v>
      </c>
      <c r="D45" s="21">
        <f t="shared" si="7"/>
        <v>50474.32</v>
      </c>
      <c r="E45" s="21">
        <f t="shared" si="7"/>
        <v>52759.72</v>
      </c>
      <c r="F45" s="21">
        <f t="shared" ref="F45" si="62">F18*52</f>
        <v>54780.44</v>
      </c>
      <c r="G45" s="21">
        <f t="shared" si="7"/>
        <v>59360.6</v>
      </c>
      <c r="H45" s="43">
        <f t="shared" si="7"/>
        <v>59802.080000000002</v>
      </c>
      <c r="I45" s="47"/>
      <c r="J45" s="21">
        <f t="shared" si="7"/>
        <v>50455.08</v>
      </c>
      <c r="K45" s="21">
        <f t="shared" si="7"/>
        <v>53775.280000000006</v>
      </c>
      <c r="L45" s="21">
        <f t="shared" si="7"/>
        <v>56291.56</v>
      </c>
      <c r="M45" s="21">
        <f t="shared" ref="M45" si="63">M18*52</f>
        <v>58317.48</v>
      </c>
      <c r="N45" s="21">
        <f t="shared" si="7"/>
        <v>60884.2</v>
      </c>
      <c r="O45" s="21">
        <f t="shared" si="7"/>
        <v>62621.52</v>
      </c>
      <c r="Q45" s="21">
        <f t="shared" ref="Q45:V45" si="64">Q18*52</f>
        <v>57657.08</v>
      </c>
      <c r="R45" s="21">
        <f t="shared" si="64"/>
        <v>57943.6</v>
      </c>
      <c r="S45" s="21">
        <f t="shared" si="64"/>
        <v>60104.2</v>
      </c>
      <c r="T45" s="21">
        <f t="shared" ref="T45" si="65">T18*52</f>
        <v>62361.52</v>
      </c>
      <c r="U45" s="21">
        <f t="shared" si="64"/>
        <v>66943.239999999991</v>
      </c>
      <c r="V45" s="21">
        <f t="shared" si="64"/>
        <v>68900.52</v>
      </c>
      <c r="W45" s="46"/>
      <c r="X45" s="21">
        <f t="shared" ref="X45:AC45" si="66">X18*52</f>
        <v>60515.519999999997</v>
      </c>
      <c r="Y45" s="21">
        <f t="shared" si="66"/>
        <v>61671.48</v>
      </c>
      <c r="Z45" s="21">
        <f t="shared" si="66"/>
        <v>63543.48</v>
      </c>
      <c r="AA45" s="21">
        <f t="shared" ref="AA45" si="67">AA18*52</f>
        <v>65050.44</v>
      </c>
      <c r="AB45" s="21">
        <f t="shared" si="66"/>
        <v>69566.12</v>
      </c>
      <c r="AC45" s="21">
        <f t="shared" si="66"/>
        <v>72393.88</v>
      </c>
    </row>
    <row r="46" spans="1:29" ht="15.95" customHeight="1" x14ac:dyDescent="0.25">
      <c r="A46" s="25" t="s">
        <v>24</v>
      </c>
      <c r="C46" s="21">
        <f t="shared" si="7"/>
        <v>56030.52</v>
      </c>
      <c r="D46" s="21">
        <f t="shared" si="7"/>
        <v>56114.239999999991</v>
      </c>
      <c r="E46" s="21">
        <f t="shared" si="7"/>
        <v>54727.4</v>
      </c>
      <c r="F46" s="21">
        <f t="shared" ref="F46" si="68">F19*52</f>
        <v>62049</v>
      </c>
      <c r="G46" s="21">
        <f t="shared" si="7"/>
        <v>57538</v>
      </c>
      <c r="H46" s="43">
        <f t="shared" si="7"/>
        <v>63138.400000000001</v>
      </c>
      <c r="I46" s="47"/>
      <c r="J46" s="21">
        <f t="shared" si="7"/>
        <v>59702.239999999991</v>
      </c>
      <c r="K46" s="21">
        <f t="shared" si="7"/>
        <v>57728.320000000007</v>
      </c>
      <c r="L46" s="21">
        <f t="shared" si="7"/>
        <v>58008.6</v>
      </c>
      <c r="M46" s="21">
        <f t="shared" ref="M46" si="69">M19*52</f>
        <v>67203.239999999991</v>
      </c>
      <c r="N46" s="21">
        <f t="shared" si="7"/>
        <v>60626.280000000006</v>
      </c>
      <c r="O46" s="21">
        <f t="shared" si="7"/>
        <v>66625</v>
      </c>
      <c r="Q46" s="21">
        <f t="shared" ref="Q46:V46" si="70">Q19*52</f>
        <v>65375.44</v>
      </c>
      <c r="R46" s="21">
        <f t="shared" si="70"/>
        <v>64939.159999999996</v>
      </c>
      <c r="S46" s="21">
        <f t="shared" si="70"/>
        <v>66059.239999999991</v>
      </c>
      <c r="T46" s="21">
        <f t="shared" ref="T46" si="71">T19*52</f>
        <v>69608.760000000009</v>
      </c>
      <c r="U46" s="21">
        <f t="shared" si="70"/>
        <v>73301.279999999999</v>
      </c>
      <c r="V46" s="21">
        <f t="shared" si="70"/>
        <v>73506.679999999993</v>
      </c>
      <c r="W46" s="46"/>
      <c r="X46" s="21">
        <f t="shared" ref="X46:AC46" si="72">X19*52</f>
        <v>68371.679999999993</v>
      </c>
      <c r="Y46" s="21">
        <f t="shared" si="72"/>
        <v>68226.599999999991</v>
      </c>
      <c r="Z46" s="21">
        <f t="shared" si="72"/>
        <v>69247.88</v>
      </c>
      <c r="AA46" s="21">
        <f t="shared" ref="AA46" si="73">AA19*52</f>
        <v>73177</v>
      </c>
      <c r="AB46" s="21">
        <f t="shared" si="72"/>
        <v>75842.52</v>
      </c>
      <c r="AC46" s="21">
        <f t="shared" si="72"/>
        <v>76810.239999999991</v>
      </c>
    </row>
    <row r="47" spans="1:29" ht="15.95" customHeight="1" x14ac:dyDescent="0.25">
      <c r="A47" s="25" t="s">
        <v>25</v>
      </c>
      <c r="C47" s="21">
        <f t="shared" si="7"/>
        <v>31398.640000000003</v>
      </c>
      <c r="D47" s="21">
        <f t="shared" si="7"/>
        <v>33472.92</v>
      </c>
      <c r="E47" s="21">
        <f t="shared" si="7"/>
        <v>33102.68</v>
      </c>
      <c r="F47" s="21">
        <f t="shared" ref="F47" si="74">F20*52</f>
        <v>34342.36</v>
      </c>
      <c r="G47" s="21">
        <f t="shared" si="7"/>
        <v>36908.04</v>
      </c>
      <c r="H47" s="43">
        <f t="shared" si="7"/>
        <v>36387</v>
      </c>
      <c r="I47" s="47"/>
      <c r="J47" s="21">
        <f t="shared" si="7"/>
        <v>33028.32</v>
      </c>
      <c r="K47" s="21">
        <f t="shared" si="7"/>
        <v>36753.08</v>
      </c>
      <c r="L47" s="21">
        <f t="shared" si="7"/>
        <v>34518.639999999999</v>
      </c>
      <c r="M47" s="21">
        <f t="shared" ref="M47" si="75">M20*52</f>
        <v>39068.639999999999</v>
      </c>
      <c r="N47" s="21">
        <f t="shared" si="7"/>
        <v>40666.6</v>
      </c>
      <c r="O47" s="21">
        <f t="shared" si="7"/>
        <v>40132.04</v>
      </c>
      <c r="Q47" s="21">
        <f t="shared" ref="Q47:V47" si="76">Q20*52</f>
        <v>35813.440000000002</v>
      </c>
      <c r="R47" s="21">
        <f t="shared" si="76"/>
        <v>36887.760000000002</v>
      </c>
      <c r="S47" s="21">
        <f t="shared" si="76"/>
        <v>39736.839999999997</v>
      </c>
      <c r="T47" s="21">
        <f t="shared" ref="T47" si="77">T20*52</f>
        <v>40371.24</v>
      </c>
      <c r="U47" s="21">
        <f t="shared" si="76"/>
        <v>42893.24</v>
      </c>
      <c r="V47" s="21">
        <f t="shared" si="76"/>
        <v>43588.480000000003</v>
      </c>
      <c r="W47" s="46"/>
      <c r="X47" s="21">
        <f t="shared" ref="X47:AC47" si="78">X20*52</f>
        <v>39401.440000000002</v>
      </c>
      <c r="Y47" s="21">
        <f t="shared" si="78"/>
        <v>40301.040000000001</v>
      </c>
      <c r="Z47" s="21">
        <f t="shared" si="78"/>
        <v>43575.48</v>
      </c>
      <c r="AA47" s="21">
        <f t="shared" ref="AA47" si="79">AA20*52</f>
        <v>44424.119999999995</v>
      </c>
      <c r="AB47" s="21">
        <f t="shared" si="78"/>
        <v>46113.599999999999</v>
      </c>
      <c r="AC47" s="21">
        <f t="shared" si="78"/>
        <v>46786.48</v>
      </c>
    </row>
    <row r="48" spans="1:29" ht="15.95" customHeight="1" x14ac:dyDescent="0.25">
      <c r="A48" s="25" t="s">
        <v>26</v>
      </c>
      <c r="C48" s="21">
        <f t="shared" si="7"/>
        <v>50808.160000000003</v>
      </c>
      <c r="D48" s="21">
        <f t="shared" si="7"/>
        <v>52268.84</v>
      </c>
      <c r="E48" s="21">
        <f t="shared" si="7"/>
        <v>53937.52</v>
      </c>
      <c r="F48" s="21">
        <f t="shared" ref="F48" si="80">F21*52</f>
        <v>54369.119999999995</v>
      </c>
      <c r="G48" s="21">
        <f t="shared" si="7"/>
        <v>59109.440000000002</v>
      </c>
      <c r="H48" s="43">
        <f t="shared" si="7"/>
        <v>58306.559999999998</v>
      </c>
      <c r="I48" s="47"/>
      <c r="J48" s="21">
        <f t="shared" si="7"/>
        <v>52980.72</v>
      </c>
      <c r="K48" s="21">
        <f t="shared" si="7"/>
        <v>55098.679999999993</v>
      </c>
      <c r="L48" s="21">
        <f t="shared" si="7"/>
        <v>57080.4</v>
      </c>
      <c r="M48" s="21">
        <f t="shared" ref="M48" si="81">M21*52</f>
        <v>59195.239999999991</v>
      </c>
      <c r="N48" s="21">
        <f t="shared" si="7"/>
        <v>63097.840000000004</v>
      </c>
      <c r="O48" s="21">
        <f t="shared" si="7"/>
        <v>62519.6</v>
      </c>
      <c r="Q48" s="21">
        <f t="shared" ref="Q48:V48" si="82">Q21*52</f>
        <v>56713.280000000006</v>
      </c>
      <c r="R48" s="21">
        <f t="shared" si="82"/>
        <v>56461.08</v>
      </c>
      <c r="S48" s="21">
        <f t="shared" si="82"/>
        <v>57296.2</v>
      </c>
      <c r="T48" s="21">
        <f t="shared" ref="T48" si="83">T21*52</f>
        <v>58998.679999999993</v>
      </c>
      <c r="U48" s="21">
        <f t="shared" si="82"/>
        <v>62645.440000000002</v>
      </c>
      <c r="V48" s="21">
        <f t="shared" si="82"/>
        <v>62563.280000000006</v>
      </c>
      <c r="W48" s="46"/>
      <c r="X48" s="21">
        <f t="shared" ref="X48:AC48" si="84">X21*52</f>
        <v>59725.119999999995</v>
      </c>
      <c r="Y48" s="21">
        <f t="shared" si="84"/>
        <v>60066.239999999991</v>
      </c>
      <c r="Z48" s="21">
        <f t="shared" si="84"/>
        <v>61031.880000000005</v>
      </c>
      <c r="AA48" s="21">
        <f t="shared" ref="AA48" si="85">AA21*52</f>
        <v>63017.239999999991</v>
      </c>
      <c r="AB48" s="21">
        <f t="shared" si="84"/>
        <v>66062.880000000005</v>
      </c>
      <c r="AC48" s="21">
        <f t="shared" si="84"/>
        <v>65910</v>
      </c>
    </row>
    <row r="49" spans="1:29" ht="15.95" customHeight="1" x14ac:dyDescent="0.25">
      <c r="A49" s="25" t="s">
        <v>27</v>
      </c>
      <c r="C49" s="21">
        <f t="shared" si="7"/>
        <v>44748.08</v>
      </c>
      <c r="D49" s="21">
        <f t="shared" si="7"/>
        <v>44595.72</v>
      </c>
      <c r="E49" s="21">
        <f t="shared" si="7"/>
        <v>45521.84</v>
      </c>
      <c r="F49" s="21">
        <f t="shared" ref="F49" si="86">F22*52</f>
        <v>46918.04</v>
      </c>
      <c r="G49" s="21">
        <f t="shared" si="7"/>
        <v>47658.52</v>
      </c>
      <c r="H49" s="43">
        <f t="shared" si="7"/>
        <v>49547.68</v>
      </c>
      <c r="I49" s="47"/>
      <c r="J49" s="21">
        <f t="shared" si="7"/>
        <v>47262.799999999996</v>
      </c>
      <c r="K49" s="21">
        <f t="shared" si="7"/>
        <v>47295.56</v>
      </c>
      <c r="L49" s="21">
        <f t="shared" si="7"/>
        <v>48680.84</v>
      </c>
      <c r="M49" s="21">
        <f t="shared" ref="M49" si="87">M22*52</f>
        <v>50659.96</v>
      </c>
      <c r="N49" s="21">
        <f t="shared" si="7"/>
        <v>51439.44</v>
      </c>
      <c r="O49" s="21">
        <f t="shared" si="7"/>
        <v>53356.679999999993</v>
      </c>
      <c r="Q49" s="21">
        <f t="shared" ref="Q49:V49" si="88">Q22*52</f>
        <v>46785.96</v>
      </c>
      <c r="R49" s="21">
        <f t="shared" si="88"/>
        <v>47958.559999999998</v>
      </c>
      <c r="S49" s="21">
        <f t="shared" si="88"/>
        <v>48829.56</v>
      </c>
      <c r="T49" s="21">
        <f t="shared" ref="T49" si="89">T22*52</f>
        <v>49410.400000000001</v>
      </c>
      <c r="U49" s="21">
        <f t="shared" si="88"/>
        <v>52090.48</v>
      </c>
      <c r="V49" s="21">
        <f t="shared" si="88"/>
        <v>52525.200000000004</v>
      </c>
      <c r="W49" s="46"/>
      <c r="X49" s="21">
        <f t="shared" ref="X49:AC49" si="90">X22*52</f>
        <v>49167.040000000001</v>
      </c>
      <c r="Y49" s="21">
        <f t="shared" si="90"/>
        <v>50269.96</v>
      </c>
      <c r="Z49" s="21">
        <f t="shared" si="90"/>
        <v>51256.92</v>
      </c>
      <c r="AA49" s="21">
        <f t="shared" ref="AA49" si="91">AA22*52</f>
        <v>52000</v>
      </c>
      <c r="AB49" s="21">
        <f t="shared" si="90"/>
        <v>55087.760000000009</v>
      </c>
      <c r="AC49" s="21">
        <f t="shared" si="90"/>
        <v>55523.519999999997</v>
      </c>
    </row>
    <row r="50" spans="1:29" ht="15.95" customHeight="1" x14ac:dyDescent="0.25">
      <c r="A50" s="25" t="s">
        <v>28</v>
      </c>
      <c r="C50" s="21">
        <f t="shared" si="7"/>
        <v>39220.480000000003</v>
      </c>
      <c r="D50" s="21">
        <f t="shared" si="7"/>
        <v>37990.68</v>
      </c>
      <c r="E50" s="21">
        <f t="shared" si="7"/>
        <v>36974.6</v>
      </c>
      <c r="F50" s="21">
        <f t="shared" ref="F50" si="92">F23*52</f>
        <v>41662.400000000001</v>
      </c>
      <c r="G50" s="21">
        <f t="shared" si="7"/>
        <v>46244.119999999995</v>
      </c>
      <c r="H50" s="43">
        <f t="shared" si="7"/>
        <v>48201.919999999998</v>
      </c>
      <c r="I50" s="47"/>
      <c r="J50" s="21">
        <f t="shared" si="7"/>
        <v>47504.08</v>
      </c>
      <c r="K50" s="21">
        <f t="shared" si="7"/>
        <v>47738.080000000002</v>
      </c>
      <c r="L50" s="21">
        <f t="shared" si="7"/>
        <v>46595.64</v>
      </c>
      <c r="M50" s="21">
        <f t="shared" ref="M50" si="93">M23*52</f>
        <v>51074.92</v>
      </c>
      <c r="N50" s="21">
        <f t="shared" si="7"/>
        <v>55580.719999999994</v>
      </c>
      <c r="O50" s="21">
        <f t="shared" si="7"/>
        <v>60679.320000000007</v>
      </c>
      <c r="Q50" s="21">
        <f t="shared" ref="Q50:V50" si="94">Q23*52</f>
        <v>43423.119999999995</v>
      </c>
      <c r="R50" s="21">
        <f t="shared" si="94"/>
        <v>43022.720000000001</v>
      </c>
      <c r="S50" s="21">
        <f t="shared" si="94"/>
        <v>44094.96</v>
      </c>
      <c r="T50" s="21">
        <f t="shared" ref="T50" si="95">T23*52</f>
        <v>46180.68</v>
      </c>
      <c r="U50" s="21">
        <f t="shared" si="94"/>
        <v>54487.679999999993</v>
      </c>
      <c r="V50" s="21">
        <f t="shared" si="94"/>
        <v>57588.959999999999</v>
      </c>
      <c r="W50" s="46"/>
      <c r="X50" s="21">
        <f t="shared" ref="X50:AC50" si="96">X23*52</f>
        <v>53776.840000000004</v>
      </c>
      <c r="Y50" s="21">
        <f t="shared" si="96"/>
        <v>54155.92</v>
      </c>
      <c r="Z50" s="21">
        <f t="shared" si="96"/>
        <v>54212.6</v>
      </c>
      <c r="AA50" s="21">
        <f t="shared" ref="AA50" si="97">AA23*52</f>
        <v>57748.6</v>
      </c>
      <c r="AB50" s="21">
        <f t="shared" si="96"/>
        <v>65123.760000000009</v>
      </c>
      <c r="AC50" s="21">
        <f t="shared" si="96"/>
        <v>68394.559999999998</v>
      </c>
    </row>
    <row r="51" spans="1:29" ht="15.95" customHeight="1" x14ac:dyDescent="0.25">
      <c r="A51" s="25" t="s">
        <v>29</v>
      </c>
      <c r="C51" s="21">
        <f t="shared" si="7"/>
        <v>20484.88</v>
      </c>
      <c r="D51" s="21">
        <f t="shared" si="7"/>
        <v>20242.04</v>
      </c>
      <c r="E51" s="21">
        <f t="shared" si="7"/>
        <v>21244.080000000002</v>
      </c>
      <c r="F51" s="21">
        <f t="shared" ref="F51" si="98">F24*52</f>
        <v>21426.600000000002</v>
      </c>
      <c r="G51" s="21">
        <f t="shared" si="7"/>
        <v>21544.12</v>
      </c>
      <c r="H51" s="43">
        <f t="shared" si="7"/>
        <v>22713.600000000002</v>
      </c>
      <c r="I51" s="47"/>
      <c r="J51" s="21">
        <f t="shared" si="7"/>
        <v>27287.52</v>
      </c>
      <c r="K51" s="21">
        <f t="shared" si="7"/>
        <v>26687.96</v>
      </c>
      <c r="L51" s="21">
        <f t="shared" si="7"/>
        <v>27984.32</v>
      </c>
      <c r="M51" s="21">
        <f t="shared" ref="M51" si="99">M24*52</f>
        <v>26354.639999999999</v>
      </c>
      <c r="N51" s="21">
        <f t="shared" si="7"/>
        <v>28592.720000000001</v>
      </c>
      <c r="O51" s="21">
        <f t="shared" si="7"/>
        <v>30371.640000000003</v>
      </c>
      <c r="Q51" s="21">
        <f t="shared" ref="Q51:V51" si="100">Q24*52</f>
        <v>22357.399999999998</v>
      </c>
      <c r="R51" s="21">
        <f t="shared" si="100"/>
        <v>23505.040000000001</v>
      </c>
      <c r="S51" s="21">
        <f t="shared" si="100"/>
        <v>24711.96</v>
      </c>
      <c r="T51" s="21">
        <f t="shared" ref="T51" si="101">T24*52</f>
        <v>25309.96</v>
      </c>
      <c r="U51" s="21">
        <f t="shared" si="100"/>
        <v>26040.04</v>
      </c>
      <c r="V51" s="21">
        <f t="shared" si="100"/>
        <v>25652.639999999999</v>
      </c>
      <c r="W51" s="46"/>
      <c r="X51" s="21">
        <f t="shared" ref="X51:AC51" si="102">X24*52</f>
        <v>29257.8</v>
      </c>
      <c r="Y51" s="21">
        <f t="shared" si="102"/>
        <v>30756.959999999999</v>
      </c>
      <c r="Z51" s="21">
        <f t="shared" si="102"/>
        <v>31666.440000000002</v>
      </c>
      <c r="AA51" s="21">
        <f t="shared" ref="AA51" si="103">AA24*52</f>
        <v>32258.2</v>
      </c>
      <c r="AB51" s="21">
        <f t="shared" si="102"/>
        <v>33292.480000000003</v>
      </c>
      <c r="AC51" s="21">
        <f t="shared" si="102"/>
        <v>33362.68</v>
      </c>
    </row>
    <row r="52" spans="1:29" ht="15.95" customHeight="1" x14ac:dyDescent="0.25">
      <c r="A52" s="25" t="s">
        <v>30</v>
      </c>
      <c r="C52" s="21">
        <f t="shared" si="7"/>
        <v>40207.96</v>
      </c>
      <c r="D52" s="21">
        <f t="shared" si="7"/>
        <v>39902.720000000001</v>
      </c>
      <c r="E52" s="21">
        <f t="shared" si="7"/>
        <v>39026</v>
      </c>
      <c r="F52" s="21">
        <f t="shared" ref="F52" si="104">F25*52</f>
        <v>40544.400000000001</v>
      </c>
      <c r="G52" s="21">
        <f t="shared" si="7"/>
        <v>43323.28</v>
      </c>
      <c r="H52" s="43">
        <f t="shared" si="7"/>
        <v>45544.200000000004</v>
      </c>
      <c r="I52" s="47"/>
      <c r="J52" s="21">
        <f t="shared" si="7"/>
        <v>43176.639999999999</v>
      </c>
      <c r="K52" s="21">
        <f t="shared" si="7"/>
        <v>42894.799999999996</v>
      </c>
      <c r="L52" s="21">
        <f t="shared" si="7"/>
        <v>43663.360000000001</v>
      </c>
      <c r="M52" s="21">
        <f t="shared" ref="M52" si="105">M25*52</f>
        <v>46392.32</v>
      </c>
      <c r="N52" s="21">
        <f t="shared" si="7"/>
        <v>47999.64</v>
      </c>
      <c r="O52" s="21">
        <f t="shared" si="7"/>
        <v>47438.559999999998</v>
      </c>
      <c r="Q52" s="21">
        <f t="shared" ref="Q52:V52" si="106">Q25*52</f>
        <v>41296.32</v>
      </c>
      <c r="R52" s="21">
        <f t="shared" si="106"/>
        <v>41358.720000000001</v>
      </c>
      <c r="S52" s="21">
        <f t="shared" si="106"/>
        <v>43691.96</v>
      </c>
      <c r="T52" s="21">
        <f t="shared" ref="T52" si="107">T25*52</f>
        <v>44074.16</v>
      </c>
      <c r="U52" s="21">
        <f t="shared" si="106"/>
        <v>48903.4</v>
      </c>
      <c r="V52" s="21">
        <f t="shared" si="106"/>
        <v>49132.200000000004</v>
      </c>
      <c r="W52" s="46"/>
      <c r="X52" s="21">
        <f t="shared" ref="X52:AC52" si="108">X25*52</f>
        <v>44986.239999999998</v>
      </c>
      <c r="Y52" s="21">
        <f t="shared" si="108"/>
        <v>45182.28</v>
      </c>
      <c r="Z52" s="21">
        <f t="shared" si="108"/>
        <v>47047.519999999997</v>
      </c>
      <c r="AA52" s="21">
        <f t="shared" ref="AA52" si="109">AA25*52</f>
        <v>47341.32</v>
      </c>
      <c r="AB52" s="21">
        <f t="shared" si="108"/>
        <v>52743.08</v>
      </c>
      <c r="AC52" s="21">
        <f t="shared" si="108"/>
        <v>53425.840000000004</v>
      </c>
    </row>
    <row r="53" spans="1:29" ht="15.95" customHeight="1" x14ac:dyDescent="0.25">
      <c r="A53" s="25" t="s">
        <v>31</v>
      </c>
      <c r="C53" s="22">
        <f t="shared" si="7"/>
        <v>63132.159999999996</v>
      </c>
      <c r="D53" s="22">
        <f t="shared" si="7"/>
        <v>62694.320000000007</v>
      </c>
      <c r="E53" s="22">
        <f t="shared" si="7"/>
        <v>65017.159999999996</v>
      </c>
      <c r="F53" s="22">
        <f t="shared" ref="F53" si="110">F26*52</f>
        <v>67699.839999999997</v>
      </c>
      <c r="G53" s="22">
        <f t="shared" si="7"/>
        <v>69794.400000000009</v>
      </c>
      <c r="H53" s="41">
        <f t="shared" si="7"/>
        <v>69019.599999999991</v>
      </c>
      <c r="I53" s="47"/>
      <c r="J53" s="22">
        <f t="shared" si="7"/>
        <v>66330.16</v>
      </c>
      <c r="K53" s="22">
        <f t="shared" si="7"/>
        <v>65797.16</v>
      </c>
      <c r="L53" s="22">
        <f t="shared" si="7"/>
        <v>68246.36</v>
      </c>
      <c r="M53" s="22">
        <f t="shared" ref="M53" si="111">M26*52</f>
        <v>70377.320000000007</v>
      </c>
      <c r="N53" s="22">
        <f t="shared" si="7"/>
        <v>73249.8</v>
      </c>
      <c r="O53" s="22">
        <f t="shared" si="7"/>
        <v>73598.2</v>
      </c>
      <c r="Q53" s="22">
        <f t="shared" ref="Q53:V53" si="112">Q26*52</f>
        <v>67009.8</v>
      </c>
      <c r="R53" s="22">
        <f t="shared" si="112"/>
        <v>67894.320000000007</v>
      </c>
      <c r="S53" s="22">
        <f t="shared" si="112"/>
        <v>70244.2</v>
      </c>
      <c r="T53" s="22">
        <f t="shared" ref="T53" si="113">T26*52</f>
        <v>72244.639999999999</v>
      </c>
      <c r="U53" s="22">
        <f t="shared" si="112"/>
        <v>75526.36</v>
      </c>
      <c r="V53" s="22">
        <f t="shared" si="112"/>
        <v>76142.559999999998</v>
      </c>
      <c r="W53" s="46"/>
      <c r="X53" s="22">
        <f t="shared" ref="X53:AC53" si="114">X26*52</f>
        <v>69879.16</v>
      </c>
      <c r="Y53" s="22">
        <f t="shared" si="114"/>
        <v>70892.12</v>
      </c>
      <c r="Z53" s="22">
        <f t="shared" si="114"/>
        <v>73166.080000000002</v>
      </c>
      <c r="AA53" s="22">
        <f t="shared" ref="AA53" si="115">AA26*52</f>
        <v>75227.360000000001</v>
      </c>
      <c r="AB53" s="22">
        <f t="shared" si="114"/>
        <v>78200.2</v>
      </c>
      <c r="AC53" s="22">
        <f t="shared" si="114"/>
        <v>78834.599999999991</v>
      </c>
    </row>
    <row r="54" spans="1:29" ht="15.95" customHeight="1" x14ac:dyDescent="0.25">
      <c r="A54" s="38" t="s">
        <v>32</v>
      </c>
      <c r="C54" s="37"/>
      <c r="D54" s="37"/>
      <c r="E54" s="37"/>
      <c r="F54" s="37"/>
      <c r="G54" s="37"/>
      <c r="H54" s="37"/>
      <c r="J54" s="37"/>
      <c r="K54" s="37"/>
      <c r="L54" s="37"/>
      <c r="M54" s="37"/>
      <c r="N54" s="37"/>
      <c r="O54" s="37"/>
      <c r="Q54" s="37"/>
      <c r="R54" s="37"/>
      <c r="S54" s="37"/>
      <c r="T54" s="37"/>
      <c r="U54" s="37"/>
      <c r="V54" s="37"/>
      <c r="W54" s="37"/>
      <c r="X54" s="37"/>
      <c r="Y54" s="37"/>
      <c r="Z54" s="37"/>
      <c r="AA54" s="37"/>
      <c r="AB54" s="37"/>
      <c r="AC54" s="37"/>
    </row>
    <row r="55" spans="1:29" ht="15.95" customHeight="1" x14ac:dyDescent="0.25">
      <c r="A55" s="38" t="s">
        <v>52</v>
      </c>
      <c r="E55" s="17"/>
      <c r="F55" s="17"/>
      <c r="G55" s="17"/>
      <c r="H55" s="18"/>
      <c r="I55" s="18"/>
      <c r="J55" s="19"/>
      <c r="K55" s="20"/>
    </row>
    <row r="56" spans="1:29" s="53" customFormat="1" ht="19.5" customHeight="1" x14ac:dyDescent="0.35">
      <c r="A56" s="12" t="s">
        <v>50</v>
      </c>
      <c r="C56" s="12"/>
      <c r="D56" s="12"/>
      <c r="E56" s="12"/>
      <c r="F56" s="12"/>
      <c r="G56" s="12"/>
      <c r="H56" s="12"/>
      <c r="Q56" s="12"/>
      <c r="R56" s="12"/>
      <c r="S56" s="12"/>
      <c r="T56" s="12"/>
      <c r="U56" s="12"/>
      <c r="V56" s="12"/>
    </row>
    <row r="57" spans="1:29" s="54" customFormat="1" ht="15.95" customHeight="1" x14ac:dyDescent="0.3">
      <c r="A57" s="13" t="s">
        <v>35</v>
      </c>
      <c r="C57" s="63" t="s">
        <v>36</v>
      </c>
      <c r="D57" s="63"/>
      <c r="E57" s="63"/>
      <c r="F57" s="63"/>
      <c r="G57" s="63"/>
      <c r="H57" s="63"/>
      <c r="Q57" s="63" t="s">
        <v>36</v>
      </c>
      <c r="R57" s="63"/>
      <c r="S57" s="63"/>
      <c r="T57" s="63"/>
      <c r="U57" s="63"/>
      <c r="V57" s="63"/>
    </row>
    <row r="58" spans="1:29" s="54" customFormat="1" ht="15.95" customHeight="1" x14ac:dyDescent="0.3">
      <c r="A58" s="14" t="s">
        <v>48</v>
      </c>
      <c r="C58" s="63" t="s">
        <v>37</v>
      </c>
      <c r="D58" s="63"/>
      <c r="E58" s="63"/>
      <c r="F58" s="63"/>
      <c r="G58" s="63"/>
      <c r="H58" s="63"/>
      <c r="Q58" s="63" t="s">
        <v>6</v>
      </c>
      <c r="R58" s="63"/>
      <c r="S58" s="63"/>
      <c r="T58" s="63"/>
      <c r="U58" s="63"/>
      <c r="V58" s="63"/>
      <c r="W58" s="56"/>
      <c r="X58" s="56"/>
      <c r="Y58" s="56"/>
      <c r="Z58" s="56"/>
      <c r="AA58" s="56"/>
      <c r="AB58" s="56"/>
      <c r="AC58" s="56"/>
    </row>
    <row r="59" spans="1:29" s="56" customFormat="1" ht="15.95" customHeight="1" x14ac:dyDescent="0.25">
      <c r="A59" s="15" t="s">
        <v>7</v>
      </c>
      <c r="C59" s="64" t="s">
        <v>8</v>
      </c>
      <c r="D59" s="64"/>
      <c r="E59" s="64"/>
      <c r="F59" s="64"/>
      <c r="G59" s="64"/>
      <c r="H59" s="64"/>
      <c r="Q59" s="64" t="s">
        <v>8</v>
      </c>
      <c r="R59" s="64"/>
      <c r="S59" s="64"/>
      <c r="T59" s="64"/>
      <c r="U59" s="64"/>
      <c r="V59" s="64"/>
    </row>
    <row r="60" spans="1:29" s="58" customFormat="1" ht="15.95" customHeight="1" x14ac:dyDescent="0.25">
      <c r="A60" s="16" t="s">
        <v>10</v>
      </c>
      <c r="C60" s="50">
        <v>2018</v>
      </c>
      <c r="D60" s="50">
        <v>2019</v>
      </c>
      <c r="E60" s="50">
        <v>2020</v>
      </c>
      <c r="F60" s="50">
        <v>2021</v>
      </c>
      <c r="G60" s="50">
        <v>2022</v>
      </c>
      <c r="H60" s="50">
        <v>2023</v>
      </c>
      <c r="I60" s="56"/>
      <c r="J60" s="56"/>
      <c r="K60" s="56"/>
      <c r="L60" s="56"/>
      <c r="M60" s="56"/>
      <c r="N60" s="56"/>
      <c r="O60" s="56"/>
      <c r="P60" s="57"/>
      <c r="Q60" s="50">
        <v>2018</v>
      </c>
      <c r="R60" s="50">
        <v>2019</v>
      </c>
      <c r="S60" s="50">
        <v>2020</v>
      </c>
      <c r="T60" s="50">
        <v>2021</v>
      </c>
      <c r="U60" s="50">
        <v>2022</v>
      </c>
      <c r="V60" s="50">
        <v>2023</v>
      </c>
      <c r="W60" s="56"/>
      <c r="X60" s="56"/>
      <c r="Y60" s="56"/>
      <c r="Z60" s="56"/>
      <c r="AA60" s="56"/>
      <c r="AB60" s="56"/>
      <c r="AC60" s="56"/>
    </row>
    <row r="61" spans="1:29" s="56" customFormat="1" ht="15.95" customHeight="1" x14ac:dyDescent="0.25">
      <c r="A61" s="16" t="s">
        <v>11</v>
      </c>
      <c r="C61" s="16"/>
      <c r="D61" s="16"/>
      <c r="E61" s="16"/>
      <c r="F61" s="16"/>
      <c r="G61" s="16"/>
      <c r="H61" s="16"/>
      <c r="Q61" s="16"/>
      <c r="R61" s="16"/>
      <c r="S61" s="16"/>
      <c r="T61" s="16"/>
      <c r="U61" s="16"/>
      <c r="V61" s="16"/>
    </row>
    <row r="62" spans="1:29" s="56" customFormat="1" ht="15.95" customHeight="1" x14ac:dyDescent="0.25">
      <c r="A62" s="16" t="s">
        <v>12</v>
      </c>
      <c r="C62" s="16"/>
      <c r="D62" s="16"/>
      <c r="E62" s="16"/>
      <c r="F62" s="16"/>
      <c r="G62" s="16"/>
      <c r="H62" s="16"/>
      <c r="Q62" s="16"/>
      <c r="R62" s="16"/>
      <c r="S62" s="16"/>
      <c r="T62" s="16"/>
      <c r="U62" s="16"/>
      <c r="V62" s="16"/>
    </row>
    <row r="63" spans="1:29" s="30" customFormat="1" ht="15.95" customHeight="1" x14ac:dyDescent="0.3">
      <c r="A63" s="23" t="s">
        <v>13</v>
      </c>
      <c r="C63" s="32">
        <v>418000</v>
      </c>
      <c r="D63" s="32">
        <v>426100</v>
      </c>
      <c r="E63" s="32">
        <v>434100</v>
      </c>
      <c r="F63" s="32">
        <v>441400</v>
      </c>
      <c r="G63" s="32">
        <v>426000</v>
      </c>
      <c r="H63" s="52">
        <v>444000</v>
      </c>
      <c r="I63" s="56"/>
      <c r="J63" s="56"/>
      <c r="K63" s="56"/>
      <c r="L63" s="56"/>
      <c r="M63" s="56"/>
      <c r="N63" s="56"/>
      <c r="O63" s="56"/>
      <c r="P63" s="2"/>
      <c r="Q63" s="32">
        <v>17911575</v>
      </c>
      <c r="R63" s="32">
        <v>18281058.333333336</v>
      </c>
      <c r="S63" s="32">
        <v>18567991.666666668</v>
      </c>
      <c r="T63" s="32">
        <v>18985575</v>
      </c>
      <c r="U63" s="32">
        <v>17999225</v>
      </c>
      <c r="V63" s="32">
        <v>18865441.666666664</v>
      </c>
    </row>
    <row r="64" spans="1:29" s="27" customFormat="1" ht="15.95" customHeight="1" x14ac:dyDescent="0.25">
      <c r="A64" s="24" t="s">
        <v>14</v>
      </c>
      <c r="C64" s="33">
        <v>79800</v>
      </c>
      <c r="D64" s="33">
        <v>79800</v>
      </c>
      <c r="E64" s="33">
        <v>78800</v>
      </c>
      <c r="F64" s="33">
        <v>84000</v>
      </c>
      <c r="G64" s="33">
        <v>76200</v>
      </c>
      <c r="H64" s="33">
        <v>76900</v>
      </c>
      <c r="P64" s="2"/>
      <c r="Q64" s="33">
        <v>3830333.3333333335</v>
      </c>
      <c r="R64" s="33">
        <v>3879499.9999999995</v>
      </c>
      <c r="S64" s="33">
        <v>3949775</v>
      </c>
      <c r="T64" s="33">
        <v>3974883.333333333</v>
      </c>
      <c r="U64" s="33">
        <v>3770758.333333333</v>
      </c>
      <c r="V64" s="33">
        <v>3884583.3333333326</v>
      </c>
    </row>
    <row r="65" spans="1:22" ht="15.95" customHeight="1" x14ac:dyDescent="0.25">
      <c r="A65" s="25" t="s">
        <v>15</v>
      </c>
      <c r="C65" s="34">
        <v>2400</v>
      </c>
      <c r="D65" s="34">
        <v>2300</v>
      </c>
      <c r="E65" s="34">
        <v>2500</v>
      </c>
      <c r="F65" s="34">
        <v>3000</v>
      </c>
      <c r="G65" s="34">
        <v>2600</v>
      </c>
      <c r="H65" s="34">
        <v>2400</v>
      </c>
      <c r="N65" s="27"/>
      <c r="O65" s="27"/>
      <c r="Q65" s="34">
        <v>291508.33333333331</v>
      </c>
      <c r="R65" s="34">
        <v>286583.33333333343</v>
      </c>
      <c r="S65" s="34">
        <v>284766.66666666669</v>
      </c>
      <c r="T65" s="34">
        <v>292258.33333333331</v>
      </c>
      <c r="U65" s="34">
        <v>279366.66666666669</v>
      </c>
      <c r="V65" s="34">
        <v>251791.66666666672</v>
      </c>
    </row>
    <row r="66" spans="1:22" ht="15.95" customHeight="1" x14ac:dyDescent="0.25">
      <c r="A66" s="25" t="s">
        <v>16</v>
      </c>
      <c r="C66" s="34">
        <v>1200</v>
      </c>
      <c r="D66" s="34">
        <v>800</v>
      </c>
      <c r="E66" s="34">
        <v>900</v>
      </c>
      <c r="F66" s="34">
        <v>1000</v>
      </c>
      <c r="G66" s="34">
        <v>800</v>
      </c>
      <c r="H66" s="34">
        <v>800</v>
      </c>
      <c r="N66" s="27"/>
      <c r="O66" s="27"/>
      <c r="Q66" s="34">
        <v>324583.33333333331</v>
      </c>
      <c r="R66" s="34">
        <v>325150.00000000006</v>
      </c>
      <c r="S66" s="34">
        <v>340608.33333333337</v>
      </c>
      <c r="T66" s="34">
        <v>332775.00000000006</v>
      </c>
      <c r="U66" s="34">
        <v>306683.33333333331</v>
      </c>
      <c r="V66" s="34">
        <v>324508.33333333331</v>
      </c>
    </row>
    <row r="67" spans="1:22" ht="15.95" customHeight="1" x14ac:dyDescent="0.25">
      <c r="A67" s="25" t="s">
        <v>17</v>
      </c>
      <c r="C67" s="34">
        <v>6500</v>
      </c>
      <c r="D67" s="34">
        <v>5500</v>
      </c>
      <c r="E67" s="34">
        <v>4900</v>
      </c>
      <c r="F67" s="34">
        <v>4600</v>
      </c>
      <c r="G67" s="34">
        <v>3800</v>
      </c>
      <c r="H67" s="34">
        <v>2900</v>
      </c>
      <c r="N67" s="27"/>
      <c r="O67" s="27"/>
      <c r="Q67" s="34">
        <v>135025</v>
      </c>
      <c r="R67" s="34">
        <v>132091.66666666669</v>
      </c>
      <c r="S67" s="34">
        <v>145191.66666666669</v>
      </c>
      <c r="T67" s="34">
        <v>140275</v>
      </c>
      <c r="U67" s="34">
        <v>138033.33333333331</v>
      </c>
      <c r="V67" s="34">
        <v>140808.33333333334</v>
      </c>
    </row>
    <row r="68" spans="1:22" ht="15.95" customHeight="1" x14ac:dyDescent="0.25">
      <c r="A68" s="25" t="s">
        <v>18</v>
      </c>
      <c r="C68" s="34">
        <v>28600</v>
      </c>
      <c r="D68" s="34">
        <v>28800</v>
      </c>
      <c r="E68" s="34">
        <v>28100</v>
      </c>
      <c r="F68" s="34">
        <v>31800</v>
      </c>
      <c r="G68" s="34">
        <v>28000</v>
      </c>
      <c r="H68" s="34">
        <v>30600</v>
      </c>
      <c r="N68" s="27"/>
      <c r="O68" s="27"/>
      <c r="Q68" s="34">
        <v>1379233.3333333333</v>
      </c>
      <c r="R68" s="34">
        <v>1407874.9999999998</v>
      </c>
      <c r="S68" s="34">
        <v>1442916.6666666667</v>
      </c>
      <c r="T68" s="34">
        <v>1469416.6666666667</v>
      </c>
      <c r="U68" s="34">
        <v>1373808.3333333333</v>
      </c>
      <c r="V68" s="34">
        <v>1432341.6666666665</v>
      </c>
    </row>
    <row r="69" spans="1:22" ht="15.95" customHeight="1" x14ac:dyDescent="0.25">
      <c r="A69" s="25" t="s">
        <v>19</v>
      </c>
      <c r="C69" s="34">
        <v>41100</v>
      </c>
      <c r="D69" s="34">
        <v>42300</v>
      </c>
      <c r="E69" s="34">
        <v>42400</v>
      </c>
      <c r="F69" s="34">
        <v>43600</v>
      </c>
      <c r="G69" s="34">
        <v>41100</v>
      </c>
      <c r="H69" s="34">
        <v>40200</v>
      </c>
      <c r="N69" s="27"/>
      <c r="O69" s="27"/>
      <c r="Q69" s="34">
        <v>1699975.0000000002</v>
      </c>
      <c r="R69" s="34">
        <v>1727799.9999999995</v>
      </c>
      <c r="S69" s="34">
        <v>1736316.6666666665</v>
      </c>
      <c r="T69" s="34">
        <v>1740200</v>
      </c>
      <c r="U69" s="34">
        <v>1672875</v>
      </c>
      <c r="V69" s="34">
        <v>1735116.6666666667</v>
      </c>
    </row>
    <row r="70" spans="1:22" s="27" customFormat="1" ht="15.95" customHeight="1" x14ac:dyDescent="0.25">
      <c r="A70" s="26" t="s">
        <v>20</v>
      </c>
      <c r="C70" s="33">
        <v>338200</v>
      </c>
      <c r="D70" s="33">
        <v>346300</v>
      </c>
      <c r="E70" s="33">
        <v>355400</v>
      </c>
      <c r="F70" s="33">
        <v>357400</v>
      </c>
      <c r="G70" s="33">
        <v>349800</v>
      </c>
      <c r="H70" s="33">
        <v>367100</v>
      </c>
      <c r="P70" s="2"/>
      <c r="Q70" s="33">
        <v>14081258.333333334</v>
      </c>
      <c r="R70" s="33">
        <v>14401541.666666666</v>
      </c>
      <c r="S70" s="33">
        <v>14618216.66666667</v>
      </c>
      <c r="T70" s="33">
        <v>15010691.666666668</v>
      </c>
      <c r="U70" s="33">
        <v>14228449.999999998</v>
      </c>
      <c r="V70" s="33">
        <v>14980849.999999998</v>
      </c>
    </row>
    <row r="71" spans="1:22" ht="15.95" customHeight="1" x14ac:dyDescent="0.25">
      <c r="A71" s="25" t="s">
        <v>21</v>
      </c>
      <c r="C71" s="34">
        <v>61600</v>
      </c>
      <c r="D71" s="34">
        <v>62500</v>
      </c>
      <c r="E71" s="34">
        <v>61200</v>
      </c>
      <c r="F71" s="34">
        <v>60100</v>
      </c>
      <c r="G71" s="34">
        <v>59600</v>
      </c>
      <c r="H71" s="34">
        <v>63900</v>
      </c>
      <c r="N71" s="27"/>
      <c r="O71" s="27"/>
      <c r="Q71" s="34">
        <v>2725933.333333333</v>
      </c>
      <c r="R71" s="34">
        <v>2794125</v>
      </c>
      <c r="S71" s="34">
        <v>2785091.6666666665</v>
      </c>
      <c r="T71" s="34">
        <v>2824700.0000000005</v>
      </c>
      <c r="U71" s="34">
        <v>2684024.9999999995</v>
      </c>
      <c r="V71" s="34">
        <v>2819600</v>
      </c>
    </row>
    <row r="72" spans="1:22" ht="15.95" customHeight="1" x14ac:dyDescent="0.25">
      <c r="A72" s="25" t="s">
        <v>22</v>
      </c>
      <c r="C72" s="34">
        <v>24200</v>
      </c>
      <c r="D72" s="34">
        <v>24000</v>
      </c>
      <c r="E72" s="34">
        <v>27400</v>
      </c>
      <c r="F72" s="34">
        <v>30400</v>
      </c>
      <c r="G72" s="34">
        <v>28100</v>
      </c>
      <c r="H72" s="34">
        <v>30100</v>
      </c>
      <c r="N72" s="27"/>
      <c r="O72" s="27"/>
      <c r="Q72" s="34">
        <v>904233.33333333326</v>
      </c>
      <c r="R72" s="34">
        <v>936091.66666666674</v>
      </c>
      <c r="S72" s="34">
        <v>989041.66666666651</v>
      </c>
      <c r="T72" s="34">
        <v>1037149.9999999999</v>
      </c>
      <c r="U72" s="34">
        <v>950216.66666666674</v>
      </c>
      <c r="V72" s="34">
        <v>989900</v>
      </c>
    </row>
    <row r="73" spans="1:22" ht="15.95" customHeight="1" x14ac:dyDescent="0.25">
      <c r="A73" s="25" t="s">
        <v>23</v>
      </c>
      <c r="C73" s="34">
        <v>25500</v>
      </c>
      <c r="D73" s="34">
        <v>28400</v>
      </c>
      <c r="E73" s="34">
        <v>27200</v>
      </c>
      <c r="F73" s="34">
        <v>27100</v>
      </c>
      <c r="G73" s="34">
        <v>27500</v>
      </c>
      <c r="H73" s="34">
        <v>28400</v>
      </c>
      <c r="N73" s="27"/>
      <c r="O73" s="27"/>
      <c r="Q73" s="34">
        <v>1110558.3333333333</v>
      </c>
      <c r="R73" s="34">
        <v>1161941.6666666663</v>
      </c>
      <c r="S73" s="34">
        <v>1169008.3333333333</v>
      </c>
      <c r="T73" s="34">
        <v>1202850.0000000002</v>
      </c>
      <c r="U73" s="34">
        <v>1233866.6666666665</v>
      </c>
      <c r="V73" s="34">
        <v>1299941.6666666663</v>
      </c>
    </row>
    <row r="74" spans="1:22" ht="15.95" customHeight="1" x14ac:dyDescent="0.25">
      <c r="A74" s="25" t="s">
        <v>24</v>
      </c>
      <c r="C74" s="34">
        <v>21600</v>
      </c>
      <c r="D74" s="34">
        <v>22500</v>
      </c>
      <c r="E74" s="34">
        <v>22700</v>
      </c>
      <c r="F74" s="34">
        <v>23800</v>
      </c>
      <c r="G74" s="34">
        <v>25700</v>
      </c>
      <c r="H74" s="34">
        <v>26300</v>
      </c>
      <c r="N74" s="27"/>
      <c r="O74" s="27"/>
      <c r="Q74" s="34">
        <v>1372033.3333333335</v>
      </c>
      <c r="R74" s="34">
        <v>1429708.3333333333</v>
      </c>
      <c r="S74" s="34">
        <v>1450591.666666667</v>
      </c>
      <c r="T74" s="34">
        <v>1537324.9999999998</v>
      </c>
      <c r="U74" s="34">
        <v>1528425</v>
      </c>
      <c r="V74" s="34">
        <v>1673916.6666666667</v>
      </c>
    </row>
    <row r="75" spans="1:22" ht="15.95" customHeight="1" x14ac:dyDescent="0.25">
      <c r="A75" s="25" t="s">
        <v>25</v>
      </c>
      <c r="C75" s="34">
        <v>14700</v>
      </c>
      <c r="D75" s="34">
        <v>15100</v>
      </c>
      <c r="E75" s="34">
        <v>16600</v>
      </c>
      <c r="F75" s="34">
        <v>17900</v>
      </c>
      <c r="G75" s="34">
        <v>17100</v>
      </c>
      <c r="H75" s="34">
        <v>16400</v>
      </c>
      <c r="N75" s="27"/>
      <c r="O75" s="27"/>
      <c r="Q75" s="34">
        <v>760224.99999999988</v>
      </c>
      <c r="R75" s="34">
        <v>748241.66666666663</v>
      </c>
      <c r="S75" s="34">
        <v>764925.00000000012</v>
      </c>
      <c r="T75" s="34">
        <v>768133.33333333337</v>
      </c>
      <c r="U75" s="34">
        <v>702791.66666666663</v>
      </c>
      <c r="V75" s="34">
        <v>707683.33333333337</v>
      </c>
    </row>
    <row r="76" spans="1:22" ht="15.95" customHeight="1" x14ac:dyDescent="0.25">
      <c r="A76" s="25" t="s">
        <v>26</v>
      </c>
      <c r="C76" s="34">
        <v>34500</v>
      </c>
      <c r="D76" s="34">
        <v>35100</v>
      </c>
      <c r="E76" s="34">
        <v>35500</v>
      </c>
      <c r="F76" s="34">
        <v>35500</v>
      </c>
      <c r="G76" s="34">
        <v>37200</v>
      </c>
      <c r="H76" s="34">
        <v>40600</v>
      </c>
      <c r="N76" s="27"/>
      <c r="O76" s="27"/>
      <c r="Q76" s="34">
        <v>1253016.6666666667</v>
      </c>
      <c r="R76" s="34">
        <v>1267175.0000000002</v>
      </c>
      <c r="S76" s="34">
        <v>1311666.6666666667</v>
      </c>
      <c r="T76" s="34">
        <v>1358883.3333333335</v>
      </c>
      <c r="U76" s="34">
        <v>1337550</v>
      </c>
      <c r="V76" s="34">
        <v>1452116.6666666667</v>
      </c>
    </row>
    <row r="77" spans="1:22" ht="15.95" customHeight="1" x14ac:dyDescent="0.25">
      <c r="A77" s="25" t="s">
        <v>27</v>
      </c>
      <c r="C77" s="34">
        <v>67300</v>
      </c>
      <c r="D77" s="34">
        <v>67900</v>
      </c>
      <c r="E77" s="34">
        <v>70100</v>
      </c>
      <c r="F77" s="34">
        <v>69600</v>
      </c>
      <c r="G77" s="34">
        <v>69800</v>
      </c>
      <c r="H77" s="34">
        <v>72000</v>
      </c>
      <c r="N77" s="27"/>
      <c r="O77" s="27"/>
      <c r="Q77" s="34">
        <v>2322124.9999999995</v>
      </c>
      <c r="R77" s="34">
        <v>2366100</v>
      </c>
      <c r="S77" s="34">
        <v>2395975</v>
      </c>
      <c r="T77" s="34">
        <v>2496200.0000000005</v>
      </c>
      <c r="U77" s="34">
        <v>2438350</v>
      </c>
      <c r="V77" s="34">
        <v>2558549.9999999995</v>
      </c>
    </row>
    <row r="78" spans="1:22" ht="15.95" customHeight="1" x14ac:dyDescent="0.25">
      <c r="A78" s="25" t="s">
        <v>28</v>
      </c>
      <c r="C78" s="34">
        <v>17200</v>
      </c>
      <c r="D78" s="34">
        <v>17400</v>
      </c>
      <c r="E78" s="34">
        <v>18100</v>
      </c>
      <c r="F78" s="34">
        <v>17000</v>
      </c>
      <c r="G78" s="34">
        <v>14600</v>
      </c>
      <c r="H78" s="34">
        <v>16000</v>
      </c>
      <c r="N78" s="27"/>
      <c r="O78" s="27"/>
      <c r="Q78" s="34">
        <v>768941.66666666674</v>
      </c>
      <c r="R78" s="34">
        <v>773850</v>
      </c>
      <c r="S78" s="34">
        <v>769683.33333333326</v>
      </c>
      <c r="T78" s="34">
        <v>762458.33333333349</v>
      </c>
      <c r="U78" s="34">
        <v>681500</v>
      </c>
      <c r="V78" s="34">
        <v>721833.33333333337</v>
      </c>
    </row>
    <row r="79" spans="1:22" ht="15.95" customHeight="1" x14ac:dyDescent="0.25">
      <c r="A79" s="25" t="s">
        <v>29</v>
      </c>
      <c r="C79" s="34">
        <v>29200</v>
      </c>
      <c r="D79" s="34">
        <v>30400</v>
      </c>
      <c r="E79" s="34">
        <v>31000</v>
      </c>
      <c r="F79" s="34">
        <v>30500</v>
      </c>
      <c r="G79" s="34">
        <v>25200</v>
      </c>
      <c r="H79" s="34">
        <v>25400</v>
      </c>
      <c r="N79" s="27"/>
      <c r="O79" s="27"/>
      <c r="Q79" s="34">
        <v>1181200</v>
      </c>
      <c r="R79" s="34">
        <v>1201866.6666666665</v>
      </c>
      <c r="S79" s="34">
        <v>1232041.6666666667</v>
      </c>
      <c r="T79" s="34">
        <v>1209766.6666666667</v>
      </c>
      <c r="U79" s="34">
        <v>941900</v>
      </c>
      <c r="V79" s="34">
        <v>957691.66666666663</v>
      </c>
    </row>
    <row r="80" spans="1:22" ht="15.95" customHeight="1" x14ac:dyDescent="0.25">
      <c r="A80" s="25" t="s">
        <v>30</v>
      </c>
      <c r="C80" s="34">
        <v>19200</v>
      </c>
      <c r="D80" s="34">
        <v>18200</v>
      </c>
      <c r="E80" s="34">
        <v>19600</v>
      </c>
      <c r="F80" s="34">
        <v>18200</v>
      </c>
      <c r="G80" s="34">
        <v>18700</v>
      </c>
      <c r="H80" s="34">
        <v>19800</v>
      </c>
      <c r="N80" s="27"/>
      <c r="O80" s="27"/>
      <c r="Q80" s="34">
        <v>764750</v>
      </c>
      <c r="R80" s="34">
        <v>767750.00000000012</v>
      </c>
      <c r="S80" s="34">
        <v>795258.33333333337</v>
      </c>
      <c r="T80" s="34">
        <v>812525.00000000012</v>
      </c>
      <c r="U80" s="34">
        <v>737316.66666666663</v>
      </c>
      <c r="V80" s="34">
        <v>734108.33333333326</v>
      </c>
    </row>
    <row r="81" spans="1:29" ht="15.95" customHeight="1" x14ac:dyDescent="0.25">
      <c r="A81" s="25" t="s">
        <v>31</v>
      </c>
      <c r="C81" s="34">
        <v>23200</v>
      </c>
      <c r="D81" s="34">
        <v>24700</v>
      </c>
      <c r="E81" s="34">
        <v>26000</v>
      </c>
      <c r="F81" s="34">
        <v>27300</v>
      </c>
      <c r="G81" s="34">
        <v>26200</v>
      </c>
      <c r="H81" s="34">
        <v>28300</v>
      </c>
      <c r="N81" s="27"/>
      <c r="O81" s="27"/>
      <c r="Q81" s="34">
        <v>918241.66666666674</v>
      </c>
      <c r="R81" s="34">
        <v>954683.33333333326</v>
      </c>
      <c r="S81" s="34">
        <v>954949.99999999977</v>
      </c>
      <c r="T81" s="34">
        <v>1000724.9999999999</v>
      </c>
      <c r="U81" s="34">
        <v>992525</v>
      </c>
      <c r="V81" s="34">
        <v>1065525.0000000002</v>
      </c>
    </row>
    <row r="82" spans="1:29" ht="15.95" customHeight="1" x14ac:dyDescent="0.25">
      <c r="A82" s="60" t="s">
        <v>53</v>
      </c>
      <c r="C82" s="59"/>
      <c r="D82" s="59"/>
      <c r="E82" s="59"/>
      <c r="F82" s="59"/>
      <c r="G82" s="59"/>
      <c r="H82" s="59"/>
      <c r="N82" s="27"/>
      <c r="O82" s="27"/>
      <c r="Q82" s="59"/>
      <c r="R82" s="59"/>
      <c r="S82" s="59"/>
      <c r="T82" s="59"/>
      <c r="U82" s="59"/>
      <c r="V82" s="59"/>
    </row>
    <row r="83" spans="1:29" ht="15.95" customHeight="1" x14ac:dyDescent="0.25">
      <c r="A83" s="60" t="s">
        <v>54</v>
      </c>
      <c r="E83" s="17"/>
      <c r="F83" s="36"/>
      <c r="G83" s="17"/>
      <c r="H83" s="17"/>
      <c r="I83" s="17"/>
      <c r="J83" s="17"/>
      <c r="K83" s="17"/>
      <c r="L83" s="17"/>
      <c r="M83" s="17"/>
      <c r="N83" s="17"/>
      <c r="O83" s="17"/>
      <c r="P83" s="17"/>
      <c r="Q83" s="17"/>
      <c r="R83" s="17"/>
      <c r="S83" s="17"/>
      <c r="T83" s="17"/>
      <c r="U83" s="17"/>
      <c r="V83" s="17"/>
    </row>
    <row r="84" spans="1:29" s="53" customFormat="1" ht="15.95" customHeight="1" x14ac:dyDescent="0.35">
      <c r="A84" s="12" t="s">
        <v>51</v>
      </c>
      <c r="C84" s="12"/>
      <c r="D84" s="12"/>
      <c r="E84" s="12"/>
      <c r="F84" s="12"/>
      <c r="G84" s="12"/>
      <c r="H84" s="12"/>
      <c r="Q84" s="12"/>
      <c r="R84" s="12"/>
      <c r="S84" s="12"/>
      <c r="T84" s="12"/>
      <c r="U84" s="12"/>
      <c r="V84" s="12"/>
    </row>
    <row r="85" spans="1:29" s="54" customFormat="1" ht="15.95" customHeight="1" x14ac:dyDescent="0.3">
      <c r="A85" s="13" t="s">
        <v>38</v>
      </c>
      <c r="C85" s="65" t="s">
        <v>39</v>
      </c>
      <c r="D85" s="63"/>
      <c r="E85" s="63"/>
      <c r="F85" s="63"/>
      <c r="G85" s="63"/>
      <c r="H85" s="63"/>
      <c r="Q85" s="65" t="s">
        <v>39</v>
      </c>
      <c r="R85" s="63"/>
      <c r="S85" s="63"/>
      <c r="T85" s="63"/>
      <c r="U85" s="63"/>
      <c r="V85" s="63"/>
      <c r="W85" s="56"/>
      <c r="X85" s="56"/>
      <c r="Y85" s="56"/>
      <c r="Z85" s="56"/>
      <c r="AA85" s="56"/>
      <c r="AB85" s="56"/>
      <c r="AC85" s="56"/>
    </row>
    <row r="86" spans="1:29" s="54" customFormat="1" ht="15.95" customHeight="1" x14ac:dyDescent="0.3">
      <c r="A86" s="14" t="s">
        <v>48</v>
      </c>
      <c r="C86" s="63" t="s">
        <v>37</v>
      </c>
      <c r="D86" s="63"/>
      <c r="E86" s="63"/>
      <c r="F86" s="63"/>
      <c r="G86" s="63"/>
      <c r="H86" s="63"/>
      <c r="I86" s="56"/>
      <c r="J86" s="56"/>
      <c r="K86" s="56"/>
      <c r="L86" s="56"/>
      <c r="M86" s="56"/>
      <c r="N86" s="56"/>
      <c r="O86" s="56"/>
      <c r="Q86" s="63" t="s">
        <v>6</v>
      </c>
      <c r="R86" s="63"/>
      <c r="S86" s="63"/>
      <c r="T86" s="63"/>
      <c r="U86" s="63"/>
      <c r="V86" s="63"/>
      <c r="W86" s="56"/>
      <c r="X86" s="56"/>
      <c r="Y86" s="56"/>
      <c r="Z86" s="56"/>
      <c r="AA86" s="56"/>
      <c r="AB86" s="56"/>
      <c r="AC86" s="56"/>
    </row>
    <row r="87" spans="1:29" s="56" customFormat="1" ht="15.95" customHeight="1" x14ac:dyDescent="0.25">
      <c r="A87" s="15" t="s">
        <v>7</v>
      </c>
      <c r="C87" s="64" t="s">
        <v>8</v>
      </c>
      <c r="D87" s="64"/>
      <c r="E87" s="64"/>
      <c r="F87" s="64"/>
      <c r="G87" s="64"/>
      <c r="H87" s="64"/>
      <c r="Q87" s="64" t="s">
        <v>8</v>
      </c>
      <c r="R87" s="64"/>
      <c r="S87" s="64"/>
      <c r="T87" s="64"/>
      <c r="U87" s="64"/>
      <c r="V87" s="64"/>
    </row>
    <row r="88" spans="1:29" s="58" customFormat="1" ht="15.95" customHeight="1" x14ac:dyDescent="0.25">
      <c r="A88" s="16" t="s">
        <v>10</v>
      </c>
      <c r="C88" s="50">
        <v>2018</v>
      </c>
      <c r="D88" s="50">
        <v>2019</v>
      </c>
      <c r="E88" s="50">
        <v>2020</v>
      </c>
      <c r="F88" s="50">
        <v>2021</v>
      </c>
      <c r="G88" s="50">
        <v>2022</v>
      </c>
      <c r="H88" s="50">
        <v>2023</v>
      </c>
      <c r="I88" s="56"/>
      <c r="J88" s="56"/>
      <c r="K88" s="56"/>
      <c r="L88" s="56"/>
      <c r="M88" s="56"/>
      <c r="N88" s="56"/>
      <c r="O88" s="56"/>
      <c r="P88" s="57"/>
      <c r="Q88" s="50">
        <v>2018</v>
      </c>
      <c r="R88" s="50">
        <v>2019</v>
      </c>
      <c r="S88" s="50">
        <v>2020</v>
      </c>
      <c r="T88" s="50">
        <v>2021</v>
      </c>
      <c r="U88" s="50">
        <v>2022</v>
      </c>
      <c r="V88" s="50">
        <v>2023</v>
      </c>
      <c r="W88" s="56"/>
      <c r="X88" s="56"/>
      <c r="Y88" s="56"/>
      <c r="Z88" s="56"/>
      <c r="AA88" s="56"/>
      <c r="AB88" s="56"/>
      <c r="AC88" s="56"/>
    </row>
    <row r="89" spans="1:29" s="56" customFormat="1" ht="15.95" customHeight="1" x14ac:dyDescent="0.25">
      <c r="A89" s="16" t="s">
        <v>11</v>
      </c>
      <c r="C89" s="16"/>
      <c r="D89" s="16"/>
      <c r="E89" s="16"/>
      <c r="F89" s="16"/>
      <c r="G89" s="16"/>
      <c r="H89" s="16"/>
      <c r="Q89" s="16"/>
      <c r="R89" s="16"/>
      <c r="S89" s="16"/>
      <c r="T89" s="16"/>
      <c r="U89" s="16"/>
      <c r="V89" s="16"/>
    </row>
    <row r="90" spans="1:29" s="56" customFormat="1" ht="15.95" customHeight="1" x14ac:dyDescent="0.25">
      <c r="A90" s="16" t="s">
        <v>12</v>
      </c>
      <c r="C90" s="16"/>
      <c r="D90" s="16"/>
      <c r="E90" s="16"/>
      <c r="F90" s="16"/>
      <c r="G90" s="16"/>
      <c r="H90" s="16"/>
      <c r="Q90" s="16"/>
      <c r="R90" s="16"/>
      <c r="S90" s="16"/>
      <c r="T90" s="16"/>
      <c r="U90" s="16"/>
      <c r="V90" s="16"/>
    </row>
    <row r="91" spans="1:29" s="30" customFormat="1" ht="15.95" customHeight="1" x14ac:dyDescent="0.3">
      <c r="A91" s="23" t="s">
        <v>13</v>
      </c>
      <c r="C91" s="31">
        <f t="shared" ref="C91:G91" si="116">C35*C63</f>
        <v>18605363920</v>
      </c>
      <c r="D91" s="31">
        <f t="shared" si="116"/>
        <v>19435852696</v>
      </c>
      <c r="E91" s="31">
        <f t="shared" si="116"/>
        <v>20028071700</v>
      </c>
      <c r="F91" s="31">
        <f t="shared" ref="F91:F109" si="117">F35*F63</f>
        <v>21087885000</v>
      </c>
      <c r="G91" s="31">
        <f t="shared" si="116"/>
        <v>21301806240</v>
      </c>
      <c r="H91" s="51">
        <f t="shared" ref="H91:H109" si="118">H35*H63</f>
        <v>22683036480</v>
      </c>
      <c r="Q91" s="31">
        <f t="shared" ref="Q91:V100" si="119">Q35*Q63</f>
        <v>874558442043</v>
      </c>
      <c r="R91" s="31">
        <f t="shared" si="119"/>
        <v>905879089864.66687</v>
      </c>
      <c r="S91" s="31">
        <f t="shared" si="119"/>
        <v>946524171359</v>
      </c>
      <c r="T91" s="31">
        <f t="shared" si="119"/>
        <v>999373328772</v>
      </c>
      <c r="U91" s="31">
        <f t="shared" si="119"/>
        <v>1011763076103</v>
      </c>
      <c r="V91" s="51">
        <f t="shared" si="119"/>
        <v>1078092830277.6666</v>
      </c>
    </row>
    <row r="92" spans="1:29" s="27" customFormat="1" ht="15.95" customHeight="1" x14ac:dyDescent="0.25">
      <c r="A92" s="24" t="s">
        <v>14</v>
      </c>
      <c r="C92" s="28">
        <f t="shared" ref="C92:E109" si="120">C36*C64</f>
        <v>4059304704.0000005</v>
      </c>
      <c r="D92" s="28">
        <f t="shared" si="120"/>
        <v>4254377400</v>
      </c>
      <c r="E92" s="28">
        <f t="shared" si="120"/>
        <v>4208767888.000001</v>
      </c>
      <c r="F92" s="28">
        <f t="shared" si="117"/>
        <v>4634666400</v>
      </c>
      <c r="G92" s="28">
        <f t="shared" ref="G92:G109" si="121">G36*G64</f>
        <v>4332805152</v>
      </c>
      <c r="H92" s="29">
        <f t="shared" si="118"/>
        <v>4380925328</v>
      </c>
      <c r="Q92" s="28">
        <f t="shared" si="119"/>
        <v>220750230306.66666</v>
      </c>
      <c r="R92" s="28">
        <f t="shared" si="119"/>
        <v>227271507059.99994</v>
      </c>
      <c r="S92" s="28">
        <f t="shared" si="119"/>
        <v>237280995224</v>
      </c>
      <c r="T92" s="28">
        <f t="shared" si="119"/>
        <v>248057523271.99994</v>
      </c>
      <c r="U92" s="28">
        <f t="shared" si="119"/>
        <v>242801240707.99997</v>
      </c>
      <c r="V92" s="29">
        <f t="shared" si="119"/>
        <v>254249242216.66663</v>
      </c>
    </row>
    <row r="93" spans="1:29" ht="15.95" customHeight="1" x14ac:dyDescent="0.25">
      <c r="A93" s="25" t="s">
        <v>15</v>
      </c>
      <c r="C93" s="21">
        <f t="shared" si="120"/>
        <v>89486592</v>
      </c>
      <c r="D93" s="21">
        <f t="shared" si="120"/>
        <v>87396504</v>
      </c>
      <c r="E93" s="21">
        <f t="shared" si="120"/>
        <v>92912300</v>
      </c>
      <c r="F93" s="21">
        <f t="shared" si="117"/>
        <v>126363120</v>
      </c>
      <c r="G93" s="21">
        <f t="shared" si="121"/>
        <v>107405583.99999999</v>
      </c>
      <c r="H93" s="22">
        <f t="shared" si="118"/>
        <v>107687424</v>
      </c>
      <c r="Q93" s="21">
        <f t="shared" si="119"/>
        <v>10323347852.999998</v>
      </c>
      <c r="R93" s="21">
        <f t="shared" si="119"/>
        <v>10452347576.66667</v>
      </c>
      <c r="S93" s="21">
        <f t="shared" si="119"/>
        <v>11389026410.666666</v>
      </c>
      <c r="T93" s="21">
        <f t="shared" si="119"/>
        <v>11566918484.333332</v>
      </c>
      <c r="U93" s="21">
        <f t="shared" si="119"/>
        <v>11127297254.666668</v>
      </c>
      <c r="V93" s="22">
        <f t="shared" si="119"/>
        <v>10360753715</v>
      </c>
    </row>
    <row r="94" spans="1:29" ht="15.95" customHeight="1" x14ac:dyDescent="0.25">
      <c r="A94" s="25" t="s">
        <v>16</v>
      </c>
      <c r="C94" s="21">
        <f t="shared" si="120"/>
        <v>87133487.999999985</v>
      </c>
      <c r="D94" s="21">
        <f t="shared" si="120"/>
        <v>58937631.999999993</v>
      </c>
      <c r="E94" s="21">
        <f t="shared" si="120"/>
        <v>68912532</v>
      </c>
      <c r="F94" s="21">
        <f t="shared" si="117"/>
        <v>77177880</v>
      </c>
      <c r="G94" s="21">
        <f t="shared" si="121"/>
        <v>69571424</v>
      </c>
      <c r="H94" s="22">
        <f t="shared" si="118"/>
        <v>70061888</v>
      </c>
      <c r="Q94" s="21">
        <f t="shared" si="119"/>
        <v>26915034250</v>
      </c>
      <c r="R94" s="21">
        <f t="shared" si="119"/>
        <v>28040402754.000004</v>
      </c>
      <c r="S94" s="21">
        <f t="shared" si="119"/>
        <v>29635990475.000004</v>
      </c>
      <c r="T94" s="21">
        <f t="shared" si="119"/>
        <v>29993197104.000004</v>
      </c>
      <c r="U94" s="21">
        <f t="shared" si="119"/>
        <v>28452951072</v>
      </c>
      <c r="V94" s="22">
        <f t="shared" si="119"/>
        <v>31215339246</v>
      </c>
    </row>
    <row r="95" spans="1:29" ht="15.95" customHeight="1" x14ac:dyDescent="0.25">
      <c r="A95" s="25" t="s">
        <v>17</v>
      </c>
      <c r="C95" s="21">
        <f t="shared" si="120"/>
        <v>456469000</v>
      </c>
      <c r="D95" s="21">
        <f t="shared" si="120"/>
        <v>406185780.00000006</v>
      </c>
      <c r="E95" s="21">
        <f t="shared" si="120"/>
        <v>381038112</v>
      </c>
      <c r="F95" s="21">
        <f t="shared" si="117"/>
        <v>358756944</v>
      </c>
      <c r="G95" s="21">
        <f t="shared" si="121"/>
        <v>303671679.99999994</v>
      </c>
      <c r="H95" s="22">
        <f t="shared" si="118"/>
        <v>232808056</v>
      </c>
      <c r="Q95" s="21">
        <f t="shared" si="119"/>
        <v>10151887030.999998</v>
      </c>
      <c r="R95" s="21">
        <f t="shared" si="119"/>
        <v>10597820090.000002</v>
      </c>
      <c r="S95" s="21">
        <f t="shared" si="119"/>
        <v>11918075381.333334</v>
      </c>
      <c r="T95" s="21">
        <f t="shared" si="119"/>
        <v>12072139443</v>
      </c>
      <c r="U95" s="21">
        <f t="shared" si="119"/>
        <v>12284259935.999998</v>
      </c>
      <c r="V95" s="22">
        <f t="shared" si="119"/>
        <v>12892636293.333332</v>
      </c>
    </row>
    <row r="96" spans="1:29" ht="15.95" customHeight="1" x14ac:dyDescent="0.25">
      <c r="A96" s="25" t="s">
        <v>18</v>
      </c>
      <c r="C96" s="21">
        <f t="shared" si="120"/>
        <v>1533912952.0000002</v>
      </c>
      <c r="D96" s="21">
        <f t="shared" si="120"/>
        <v>1644589440</v>
      </c>
      <c r="E96" s="21">
        <f t="shared" si="120"/>
        <v>1614143804</v>
      </c>
      <c r="F96" s="21">
        <f t="shared" si="117"/>
        <v>1934943504.0000002</v>
      </c>
      <c r="G96" s="21">
        <f t="shared" si="121"/>
        <v>1722229600</v>
      </c>
      <c r="H96" s="22">
        <f t="shared" si="118"/>
        <v>1867543704</v>
      </c>
      <c r="Q96" s="21">
        <f t="shared" si="119"/>
        <v>82544135856</v>
      </c>
      <c r="R96" s="21">
        <f t="shared" si="119"/>
        <v>85123614029.999985</v>
      </c>
      <c r="S96" s="21">
        <f t="shared" si="119"/>
        <v>87874837050.000015</v>
      </c>
      <c r="T96" s="21">
        <f t="shared" si="119"/>
        <v>93611774923.333359</v>
      </c>
      <c r="U96" s="21">
        <f t="shared" si="119"/>
        <v>89391125490.333328</v>
      </c>
      <c r="V96" s="22">
        <f t="shared" si="119"/>
        <v>95055120255.333328</v>
      </c>
    </row>
    <row r="97" spans="1:22" ht="15.95" customHeight="1" x14ac:dyDescent="0.25">
      <c r="A97" s="25" t="s">
        <v>19</v>
      </c>
      <c r="C97" s="21">
        <f t="shared" si="120"/>
        <v>1887510923.9999998</v>
      </c>
      <c r="D97" s="21">
        <f t="shared" si="120"/>
        <v>2018023020</v>
      </c>
      <c r="E97" s="21">
        <f t="shared" si="120"/>
        <v>2047950528</v>
      </c>
      <c r="F97" s="21">
        <f t="shared" si="117"/>
        <v>2167556560</v>
      </c>
      <c r="G97" s="21">
        <f t="shared" si="121"/>
        <v>2124547776.0000002</v>
      </c>
      <c r="H97" s="22">
        <f t="shared" si="118"/>
        <v>2122905720</v>
      </c>
      <c r="Q97" s="21">
        <f t="shared" si="119"/>
        <v>88343892806.000015</v>
      </c>
      <c r="R97" s="21">
        <f t="shared" si="119"/>
        <v>90516746631.999985</v>
      </c>
      <c r="S97" s="21">
        <f t="shared" si="119"/>
        <v>94115794768.666672</v>
      </c>
      <c r="T97" s="21">
        <f t="shared" si="119"/>
        <v>98355825568</v>
      </c>
      <c r="U97" s="21">
        <f t="shared" si="119"/>
        <v>98579980980</v>
      </c>
      <c r="V97" s="22">
        <f t="shared" si="119"/>
        <v>102578015193.33334</v>
      </c>
    </row>
    <row r="98" spans="1:22" s="27" customFormat="1" ht="15.95" customHeight="1" x14ac:dyDescent="0.25">
      <c r="A98" s="26" t="s">
        <v>20</v>
      </c>
      <c r="C98" s="28">
        <f t="shared" si="120"/>
        <v>14450217287.999998</v>
      </c>
      <c r="D98" s="28">
        <f t="shared" si="120"/>
        <v>15066598768</v>
      </c>
      <c r="E98" s="28">
        <f t="shared" si="120"/>
        <v>15727160800</v>
      </c>
      <c r="F98" s="28">
        <f t="shared" si="117"/>
        <v>16369491840</v>
      </c>
      <c r="G98" s="28">
        <f t="shared" si="121"/>
        <v>16873764336</v>
      </c>
      <c r="H98" s="29">
        <f t="shared" si="118"/>
        <v>18206897176</v>
      </c>
      <c r="Q98" s="28">
        <f t="shared" si="119"/>
        <v>655217284509.66675</v>
      </c>
      <c r="R98" s="28">
        <f t="shared" si="119"/>
        <v>679855881705</v>
      </c>
      <c r="S98" s="28">
        <f t="shared" si="119"/>
        <v>710175185356.00012</v>
      </c>
      <c r="T98" s="28">
        <f t="shared" si="119"/>
        <v>752260812875.00012</v>
      </c>
      <c r="U98" s="28">
        <f t="shared" si="119"/>
        <v>769437582029.99988</v>
      </c>
      <c r="V98" s="29">
        <f t="shared" si="119"/>
        <v>824653846119.99988</v>
      </c>
    </row>
    <row r="99" spans="1:22" ht="15.95" customHeight="1" x14ac:dyDescent="0.25">
      <c r="A99" s="25" t="s">
        <v>21</v>
      </c>
      <c r="C99" s="21">
        <f t="shared" si="120"/>
        <v>2067537472</v>
      </c>
      <c r="D99" s="21">
        <f t="shared" si="120"/>
        <v>2227095000</v>
      </c>
      <c r="E99" s="21">
        <f t="shared" si="120"/>
        <v>2141118720</v>
      </c>
      <c r="F99" s="21">
        <f t="shared" si="117"/>
        <v>2193109100</v>
      </c>
      <c r="G99" s="21">
        <f t="shared" si="121"/>
        <v>2243572864</v>
      </c>
      <c r="H99" s="22">
        <f t="shared" si="118"/>
        <v>2480603112</v>
      </c>
      <c r="Q99" s="21">
        <f t="shared" si="119"/>
        <v>98111247346.666641</v>
      </c>
      <c r="R99" s="21">
        <f t="shared" si="119"/>
        <v>103445325165</v>
      </c>
      <c r="S99" s="21">
        <f t="shared" si="119"/>
        <v>105542496955.99998</v>
      </c>
      <c r="T99" s="21">
        <f t="shared" si="119"/>
        <v>109245272500.00002</v>
      </c>
      <c r="U99" s="21">
        <f t="shared" si="119"/>
        <v>109825686476.99998</v>
      </c>
      <c r="V99" s="22">
        <f t="shared" si="119"/>
        <v>116239701760</v>
      </c>
    </row>
    <row r="100" spans="1:22" ht="15.95" customHeight="1" x14ac:dyDescent="0.25">
      <c r="A100" s="25" t="s">
        <v>22</v>
      </c>
      <c r="C100" s="21">
        <f t="shared" si="120"/>
        <v>1226285632</v>
      </c>
      <c r="D100" s="21">
        <f t="shared" si="120"/>
        <v>1260667200</v>
      </c>
      <c r="E100" s="21">
        <f t="shared" si="120"/>
        <v>1489728136</v>
      </c>
      <c r="F100" s="21">
        <f t="shared" si="117"/>
        <v>1603927104</v>
      </c>
      <c r="G100" s="21">
        <f t="shared" si="121"/>
        <v>1543041812</v>
      </c>
      <c r="H100" s="22">
        <f t="shared" si="118"/>
        <v>1744196271.9999998</v>
      </c>
      <c r="Q100" s="21">
        <f t="shared" si="119"/>
        <v>46810893739.999992</v>
      </c>
      <c r="R100" s="21">
        <f t="shared" si="119"/>
        <v>49349479582</v>
      </c>
      <c r="S100" s="21">
        <f t="shared" si="119"/>
        <v>53517717131.666649</v>
      </c>
      <c r="T100" s="21">
        <f t="shared" si="119"/>
        <v>57117012107.999992</v>
      </c>
      <c r="U100" s="21">
        <f t="shared" si="119"/>
        <v>54393898797.333328</v>
      </c>
      <c r="V100" s="22">
        <f t="shared" si="119"/>
        <v>60072121096</v>
      </c>
    </row>
    <row r="101" spans="1:22" ht="15.95" customHeight="1" x14ac:dyDescent="0.25">
      <c r="A101" s="25" t="s">
        <v>23</v>
      </c>
      <c r="C101" s="21">
        <f t="shared" si="120"/>
        <v>1240897320</v>
      </c>
      <c r="D101" s="21">
        <f t="shared" si="120"/>
        <v>1433470688</v>
      </c>
      <c r="E101" s="21">
        <f t="shared" si="120"/>
        <v>1435064384</v>
      </c>
      <c r="F101" s="21">
        <f t="shared" si="117"/>
        <v>1484549924</v>
      </c>
      <c r="G101" s="21">
        <f t="shared" si="121"/>
        <v>1632416500</v>
      </c>
      <c r="H101" s="22">
        <f t="shared" si="118"/>
        <v>1698379072</v>
      </c>
      <c r="Q101" s="21">
        <f t="shared" ref="Q101:V110" si="122">Q45*Q73</f>
        <v>64031550669.666664</v>
      </c>
      <c r="R101" s="21">
        <f t="shared" si="122"/>
        <v>67327083156.666641</v>
      </c>
      <c r="S101" s="21">
        <f t="shared" si="122"/>
        <v>70262310668.333328</v>
      </c>
      <c r="T101" s="21">
        <f t="shared" si="122"/>
        <v>75011554332.000015</v>
      </c>
      <c r="U101" s="21">
        <f t="shared" si="122"/>
        <v>82599032394.666641</v>
      </c>
      <c r="V101" s="22">
        <f t="shared" si="122"/>
        <v>89566656802.999985</v>
      </c>
    </row>
    <row r="102" spans="1:22" ht="15.95" customHeight="1" x14ac:dyDescent="0.25">
      <c r="A102" s="25" t="s">
        <v>24</v>
      </c>
      <c r="C102" s="21">
        <f t="shared" si="120"/>
        <v>1210259232</v>
      </c>
      <c r="D102" s="21">
        <f t="shared" si="120"/>
        <v>1262570399.9999998</v>
      </c>
      <c r="E102" s="21">
        <f t="shared" si="120"/>
        <v>1242311980</v>
      </c>
      <c r="F102" s="21">
        <f t="shared" si="117"/>
        <v>1476766200</v>
      </c>
      <c r="G102" s="21">
        <f t="shared" si="121"/>
        <v>1478726600</v>
      </c>
      <c r="H102" s="22">
        <f t="shared" si="118"/>
        <v>1660539920</v>
      </c>
      <c r="Q102" s="21">
        <f t="shared" si="122"/>
        <v>89697282861.333344</v>
      </c>
      <c r="R102" s="21">
        <f t="shared" si="122"/>
        <v>92844058211.666656</v>
      </c>
      <c r="S102" s="21">
        <f t="shared" si="122"/>
        <v>95824983050.333344</v>
      </c>
      <c r="T102" s="21">
        <f t="shared" si="122"/>
        <v>107011286967</v>
      </c>
      <c r="U102" s="21">
        <f t="shared" si="122"/>
        <v>112035508884</v>
      </c>
      <c r="V102" s="22">
        <f t="shared" si="122"/>
        <v>123044056763.33333</v>
      </c>
    </row>
    <row r="103" spans="1:22" ht="15.95" customHeight="1" x14ac:dyDescent="0.25">
      <c r="A103" s="25" t="s">
        <v>25</v>
      </c>
      <c r="C103" s="21">
        <f t="shared" si="120"/>
        <v>461560008.00000006</v>
      </c>
      <c r="D103" s="21">
        <f t="shared" si="120"/>
        <v>505441092</v>
      </c>
      <c r="E103" s="21">
        <f t="shared" si="120"/>
        <v>549504488</v>
      </c>
      <c r="F103" s="21">
        <f t="shared" si="117"/>
        <v>614728244</v>
      </c>
      <c r="G103" s="21">
        <f t="shared" si="121"/>
        <v>631127484</v>
      </c>
      <c r="H103" s="22">
        <f t="shared" si="118"/>
        <v>596746800</v>
      </c>
      <c r="Q103" s="21">
        <f t="shared" si="122"/>
        <v>27226272423.999996</v>
      </c>
      <c r="R103" s="21">
        <f t="shared" si="122"/>
        <v>27600959022</v>
      </c>
      <c r="S103" s="21">
        <f t="shared" si="122"/>
        <v>30395702337.000004</v>
      </c>
      <c r="T103" s="21">
        <f t="shared" si="122"/>
        <v>31010495152</v>
      </c>
      <c r="U103" s="21">
        <f t="shared" si="122"/>
        <v>30145011628.333332</v>
      </c>
      <c r="V103" s="22">
        <f t="shared" si="122"/>
        <v>30846840821.333336</v>
      </c>
    </row>
    <row r="104" spans="1:22" ht="15.95" customHeight="1" x14ac:dyDescent="0.25">
      <c r="A104" s="25" t="s">
        <v>26</v>
      </c>
      <c r="C104" s="21">
        <f t="shared" si="120"/>
        <v>1752881520.0000002</v>
      </c>
      <c r="D104" s="21">
        <f t="shared" si="120"/>
        <v>1834636283.9999998</v>
      </c>
      <c r="E104" s="21">
        <f t="shared" si="120"/>
        <v>1914781960</v>
      </c>
      <c r="F104" s="21">
        <f t="shared" si="117"/>
        <v>1930103759.9999998</v>
      </c>
      <c r="G104" s="21">
        <f t="shared" si="121"/>
        <v>2198871168</v>
      </c>
      <c r="H104" s="22">
        <f t="shared" si="118"/>
        <v>2367246336</v>
      </c>
      <c r="Q104" s="21">
        <f t="shared" si="122"/>
        <v>71062685061.333344</v>
      </c>
      <c r="R104" s="21">
        <f t="shared" si="122"/>
        <v>71546069049.000015</v>
      </c>
      <c r="S104" s="21">
        <f t="shared" si="122"/>
        <v>75153515666.666672</v>
      </c>
      <c r="T104" s="21">
        <f t="shared" si="122"/>
        <v>80172322940.666672</v>
      </c>
      <c r="U104" s="21">
        <f t="shared" si="122"/>
        <v>83791408272</v>
      </c>
      <c r="V104" s="22">
        <f t="shared" si="122"/>
        <v>90849181609.333344</v>
      </c>
    </row>
    <row r="105" spans="1:22" ht="15.95" customHeight="1" x14ac:dyDescent="0.25">
      <c r="A105" s="25" t="s">
        <v>27</v>
      </c>
      <c r="C105" s="21">
        <f t="shared" si="120"/>
        <v>3011545784</v>
      </c>
      <c r="D105" s="21">
        <f t="shared" si="120"/>
        <v>3028049388</v>
      </c>
      <c r="E105" s="21">
        <f t="shared" si="120"/>
        <v>3191080983.9999995</v>
      </c>
      <c r="F105" s="21">
        <f t="shared" si="117"/>
        <v>3265495584</v>
      </c>
      <c r="G105" s="21">
        <f t="shared" si="121"/>
        <v>3326564696</v>
      </c>
      <c r="H105" s="22">
        <f t="shared" si="118"/>
        <v>3567432960</v>
      </c>
      <c r="Q105" s="21">
        <f t="shared" si="122"/>
        <v>108642847364.99997</v>
      </c>
      <c r="R105" s="21">
        <f t="shared" si="122"/>
        <v>113474748816</v>
      </c>
      <c r="S105" s="21">
        <f t="shared" si="122"/>
        <v>116994405021</v>
      </c>
      <c r="T105" s="21">
        <f t="shared" si="122"/>
        <v>123338240480.00003</v>
      </c>
      <c r="U105" s="21">
        <f t="shared" si="122"/>
        <v>127014821908.00002</v>
      </c>
      <c r="V105" s="22">
        <f t="shared" si="122"/>
        <v>134388350459.99998</v>
      </c>
    </row>
    <row r="106" spans="1:22" ht="15.95" customHeight="1" x14ac:dyDescent="0.25">
      <c r="A106" s="25" t="s">
        <v>28</v>
      </c>
      <c r="C106" s="21">
        <f t="shared" si="120"/>
        <v>674592256</v>
      </c>
      <c r="D106" s="21">
        <f t="shared" si="120"/>
        <v>661037832</v>
      </c>
      <c r="E106" s="21">
        <f t="shared" si="120"/>
        <v>669240260</v>
      </c>
      <c r="F106" s="21">
        <f t="shared" si="117"/>
        <v>708260800</v>
      </c>
      <c r="G106" s="21">
        <f t="shared" si="121"/>
        <v>675164151.99999988</v>
      </c>
      <c r="H106" s="22">
        <f t="shared" si="118"/>
        <v>771230720</v>
      </c>
      <c r="Q106" s="21">
        <f t="shared" si="122"/>
        <v>33389846264.666668</v>
      </c>
      <c r="R106" s="21">
        <f t="shared" si="122"/>
        <v>33293131872</v>
      </c>
      <c r="S106" s="21">
        <f t="shared" si="122"/>
        <v>33939155795.999996</v>
      </c>
      <c r="T106" s="21">
        <f t="shared" si="122"/>
        <v>35210844305.000008</v>
      </c>
      <c r="U106" s="21">
        <f t="shared" si="122"/>
        <v>37133353919.999992</v>
      </c>
      <c r="V106" s="22">
        <f t="shared" si="122"/>
        <v>41569630960</v>
      </c>
    </row>
    <row r="107" spans="1:22" ht="15.95" customHeight="1" x14ac:dyDescent="0.25">
      <c r="A107" s="25" t="s">
        <v>29</v>
      </c>
      <c r="C107" s="21">
        <f t="shared" si="120"/>
        <v>598158496</v>
      </c>
      <c r="D107" s="21">
        <f t="shared" si="120"/>
        <v>615358016</v>
      </c>
      <c r="E107" s="21">
        <f t="shared" si="120"/>
        <v>658566480</v>
      </c>
      <c r="F107" s="21">
        <f t="shared" si="117"/>
        <v>653511300.00000012</v>
      </c>
      <c r="G107" s="21">
        <f t="shared" si="121"/>
        <v>542911824</v>
      </c>
      <c r="H107" s="22">
        <f t="shared" si="118"/>
        <v>576925440</v>
      </c>
      <c r="Q107" s="21">
        <f t="shared" si="122"/>
        <v>26408560879.999996</v>
      </c>
      <c r="R107" s="21">
        <f t="shared" si="122"/>
        <v>28249924074.666664</v>
      </c>
      <c r="S107" s="21">
        <f t="shared" si="122"/>
        <v>30446164385</v>
      </c>
      <c r="T107" s="21">
        <f t="shared" si="122"/>
        <v>30619145942.666668</v>
      </c>
      <c r="U107" s="21">
        <f t="shared" si="122"/>
        <v>24527113676</v>
      </c>
      <c r="V107" s="22">
        <f t="shared" si="122"/>
        <v>24567319556</v>
      </c>
    </row>
    <row r="108" spans="1:22" ht="15.95" customHeight="1" x14ac:dyDescent="0.25">
      <c r="A108" s="25" t="s">
        <v>30</v>
      </c>
      <c r="C108" s="21">
        <f t="shared" si="120"/>
        <v>771992832</v>
      </c>
      <c r="D108" s="21">
        <f t="shared" si="120"/>
        <v>726229504</v>
      </c>
      <c r="E108" s="21">
        <f t="shared" si="120"/>
        <v>764909600</v>
      </c>
      <c r="F108" s="21">
        <f t="shared" si="117"/>
        <v>737908080</v>
      </c>
      <c r="G108" s="21">
        <f t="shared" si="121"/>
        <v>810145336</v>
      </c>
      <c r="H108" s="22">
        <f t="shared" si="118"/>
        <v>901775160.00000012</v>
      </c>
      <c r="Q108" s="21">
        <f t="shared" si="122"/>
        <v>31581360720</v>
      </c>
      <c r="R108" s="21">
        <f t="shared" si="122"/>
        <v>31753157280.000004</v>
      </c>
      <c r="S108" s="21">
        <f t="shared" si="122"/>
        <v>34746395289.666664</v>
      </c>
      <c r="T108" s="21">
        <f t="shared" si="122"/>
        <v>35811356854.000008</v>
      </c>
      <c r="U108" s="21">
        <f t="shared" si="122"/>
        <v>36057291876.666664</v>
      </c>
      <c r="V108" s="22">
        <f t="shared" si="122"/>
        <v>36068357455</v>
      </c>
    </row>
    <row r="109" spans="1:22" ht="15.95" customHeight="1" x14ac:dyDescent="0.25">
      <c r="A109" s="25" t="s">
        <v>31</v>
      </c>
      <c r="C109" s="22">
        <f t="shared" si="120"/>
        <v>1464666112</v>
      </c>
      <c r="D109" s="22">
        <f t="shared" si="120"/>
        <v>1548549704.0000002</v>
      </c>
      <c r="E109" s="22">
        <f t="shared" si="120"/>
        <v>1690446160</v>
      </c>
      <c r="F109" s="22">
        <f t="shared" si="117"/>
        <v>1848205632</v>
      </c>
      <c r="G109" s="22">
        <f t="shared" si="121"/>
        <v>1828613280.0000002</v>
      </c>
      <c r="H109" s="22">
        <f t="shared" si="118"/>
        <v>1953254679.9999998</v>
      </c>
      <c r="Q109" s="22">
        <f t="shared" si="122"/>
        <v>61531190435.000008</v>
      </c>
      <c r="R109" s="22">
        <f t="shared" si="122"/>
        <v>64817575732</v>
      </c>
      <c r="S109" s="22">
        <f t="shared" si="122"/>
        <v>67079698789.999977</v>
      </c>
      <c r="T109" s="22">
        <f t="shared" si="122"/>
        <v>72297017363.999985</v>
      </c>
      <c r="U109" s="22">
        <f t="shared" si="122"/>
        <v>74961800459</v>
      </c>
      <c r="V109" s="22">
        <f t="shared" si="122"/>
        <v>81131801244.000015</v>
      </c>
    </row>
    <row r="110" spans="1:22" ht="15.95" customHeight="1" x14ac:dyDescent="0.25">
      <c r="A110" s="38" t="s">
        <v>32</v>
      </c>
      <c r="C110" s="37"/>
      <c r="D110" s="37"/>
      <c r="E110" s="37"/>
      <c r="F110" s="37"/>
      <c r="G110" s="37"/>
      <c r="H110" s="37"/>
      <c r="Q110" s="37"/>
      <c r="R110" s="37"/>
      <c r="S110" s="37"/>
      <c r="T110" s="37"/>
      <c r="U110" s="37"/>
      <c r="V110" s="37"/>
    </row>
    <row r="111" spans="1:22" ht="15.95" customHeight="1" x14ac:dyDescent="0.25">
      <c r="A111" s="60" t="s">
        <v>53</v>
      </c>
      <c r="C111" s="37"/>
      <c r="D111" s="37"/>
      <c r="E111" s="37"/>
      <c r="F111" s="37"/>
      <c r="G111" s="37"/>
      <c r="H111" s="37"/>
      <c r="Q111" s="37"/>
      <c r="R111" s="37"/>
      <c r="S111" s="37"/>
      <c r="T111" s="37"/>
      <c r="U111" s="37"/>
      <c r="V111" s="37"/>
    </row>
    <row r="112" spans="1:22" ht="15.95" customHeight="1" x14ac:dyDescent="0.25">
      <c r="A112" s="60" t="s">
        <v>54</v>
      </c>
      <c r="C112" s="37"/>
      <c r="D112" s="37"/>
      <c r="E112" s="37"/>
      <c r="F112" s="37"/>
      <c r="G112" s="37"/>
      <c r="H112" s="37"/>
      <c r="Q112" s="37"/>
      <c r="R112" s="37"/>
      <c r="S112" s="37"/>
      <c r="T112" s="37"/>
      <c r="U112" s="37"/>
      <c r="V112" s="37"/>
    </row>
    <row r="113" spans="1:55" ht="15.95" customHeight="1" x14ac:dyDescent="0.25">
      <c r="A113" s="38" t="s">
        <v>52</v>
      </c>
      <c r="C113" s="37"/>
      <c r="D113" s="37"/>
      <c r="E113" s="37"/>
      <c r="F113" s="37"/>
      <c r="G113" s="37"/>
      <c r="H113" s="37"/>
      <c r="Q113" s="37"/>
      <c r="R113" s="37"/>
      <c r="S113" s="37"/>
      <c r="T113" s="37"/>
      <c r="U113" s="37"/>
      <c r="V113" s="37"/>
    </row>
    <row r="114" spans="1:55" ht="15.95" customHeight="1" x14ac:dyDescent="0.25">
      <c r="A114" s="35"/>
      <c r="C114" s="35"/>
      <c r="D114" s="35"/>
      <c r="E114" s="35"/>
      <c r="F114" s="35"/>
      <c r="G114" s="35"/>
      <c r="H114" s="35"/>
      <c r="I114" s="35"/>
      <c r="J114" s="35"/>
      <c r="K114" s="35"/>
      <c r="L114" s="35"/>
      <c r="M114" s="35"/>
      <c r="N114" s="35"/>
      <c r="O114" s="35"/>
      <c r="Q114" s="35"/>
      <c r="R114" s="35"/>
      <c r="S114" s="35"/>
      <c r="T114" s="35"/>
      <c r="U114" s="35"/>
      <c r="V114" s="35"/>
      <c r="W114" s="35"/>
      <c r="X114" s="35"/>
      <c r="Y114" s="35"/>
      <c r="Z114" s="35"/>
      <c r="AA114" s="35"/>
      <c r="AB114" s="35"/>
      <c r="AC114" s="35"/>
    </row>
    <row r="115" spans="1:55" ht="15.95" customHeight="1" x14ac:dyDescent="0.25">
      <c r="A115" t="s">
        <v>40</v>
      </c>
      <c r="C115" s="37"/>
      <c r="D115" s="10"/>
      <c r="E115" s="10"/>
      <c r="F115" s="10"/>
      <c r="H115" s="37"/>
      <c r="J115" s="37"/>
      <c r="K115" s="37"/>
      <c r="Y115" s="37"/>
      <c r="Z115" s="10"/>
      <c r="AA115" s="10"/>
      <c r="AB115" s="10"/>
      <c r="AD115" s="37"/>
      <c r="AF115" s="37"/>
      <c r="AG115" s="37"/>
      <c r="AU115" s="37"/>
      <c r="AV115" s="10"/>
      <c r="AW115" s="10"/>
      <c r="AX115" s="10"/>
      <c r="AZ115" s="37"/>
      <c r="BB115" s="37"/>
      <c r="BC115" s="37"/>
    </row>
    <row r="116" spans="1:55" ht="15.95" customHeight="1" x14ac:dyDescent="0.25">
      <c r="A116"/>
    </row>
    <row r="117" spans="1:55" ht="15.95" customHeight="1" x14ac:dyDescent="0.25">
      <c r="A117" s="4"/>
      <c r="C117" s="3" t="s">
        <v>41</v>
      </c>
      <c r="D117" s="4"/>
      <c r="F117" s="4"/>
      <c r="G117" s="4"/>
      <c r="Y117" s="4"/>
      <c r="Z117" s="4"/>
      <c r="AB117" s="4"/>
      <c r="AC117" s="4"/>
      <c r="AU117" s="4"/>
      <c r="AV117" s="4"/>
      <c r="AX117" s="4"/>
      <c r="AY117" s="4"/>
    </row>
    <row r="118" spans="1:55" ht="15.95" customHeight="1" x14ac:dyDescent="0.25">
      <c r="A118" s="4"/>
      <c r="C118" s="8" t="s">
        <v>42</v>
      </c>
      <c r="D118" s="4"/>
      <c r="F118" s="4"/>
      <c r="G118" s="4"/>
      <c r="Y118" s="4"/>
      <c r="Z118" s="4"/>
      <c r="AB118" s="4"/>
      <c r="AC118" s="4"/>
      <c r="AU118" s="4"/>
      <c r="AV118" s="4"/>
      <c r="AX118" s="4"/>
      <c r="AY118" s="4"/>
    </row>
    <row r="119" spans="1:55" ht="15.95" customHeight="1" x14ac:dyDescent="0.25">
      <c r="A119" s="4"/>
      <c r="C119" s="8" t="s">
        <v>43</v>
      </c>
      <c r="D119" s="4"/>
      <c r="F119" s="4"/>
      <c r="G119" s="4"/>
      <c r="Y119" s="4"/>
      <c r="Z119" s="4"/>
      <c r="AB119" s="4"/>
      <c r="AC119" s="4"/>
      <c r="AU119" s="4"/>
      <c r="AV119" s="4"/>
      <c r="AX119" s="4"/>
      <c r="AY119" s="4"/>
    </row>
    <row r="120" spans="1:55" ht="15.95" customHeight="1" x14ac:dyDescent="0.25">
      <c r="C120" s="5" t="s">
        <v>44</v>
      </c>
      <c r="D120" s="4"/>
      <c r="F120" s="4"/>
      <c r="G120" s="4"/>
      <c r="Y120" s="4"/>
      <c r="Z120" s="4"/>
      <c r="AB120" s="4"/>
      <c r="AC120" s="4"/>
      <c r="AU120" s="4"/>
      <c r="AV120" s="4"/>
      <c r="AX120" s="4"/>
      <c r="AY120" s="4"/>
    </row>
    <row r="121" spans="1:55" ht="15.95" customHeight="1" x14ac:dyDescent="0.25">
      <c r="A121" s="7" t="s">
        <v>63</v>
      </c>
      <c r="C121" s="6" t="s">
        <v>45</v>
      </c>
      <c r="D121" s="4"/>
      <c r="F121" s="4"/>
      <c r="G121" s="4"/>
      <c r="Y121" s="4"/>
      <c r="Z121" s="4"/>
      <c r="AB121" s="4"/>
      <c r="AC121" s="4"/>
      <c r="AU121" s="4"/>
      <c r="AV121" s="4"/>
      <c r="AX121" s="4"/>
      <c r="AY121" s="4"/>
    </row>
    <row r="122" spans="1:55" ht="15.95" customHeight="1" x14ac:dyDescent="0.25">
      <c r="C122" s="9" t="s">
        <v>46</v>
      </c>
      <c r="D122" s="4"/>
      <c r="F122" s="4"/>
      <c r="G122" s="4"/>
      <c r="Y122" s="4"/>
      <c r="Z122" s="4"/>
      <c r="AB122" s="4"/>
      <c r="AC122" s="4"/>
      <c r="AU122" s="4"/>
      <c r="AV122" s="4"/>
      <c r="AX122" s="4"/>
      <c r="AY122" s="4"/>
    </row>
    <row r="123" spans="1:55" ht="15.95" customHeight="1" x14ac:dyDescent="0.25"/>
    <row r="124" spans="1:55" s="11" customFormat="1" ht="15.95" customHeight="1" x14ac:dyDescent="0.3">
      <c r="A124" s="11" t="s">
        <v>55</v>
      </c>
    </row>
    <row r="125" spans="1:55" ht="15.95" customHeight="1" x14ac:dyDescent="0.25">
      <c r="A125" s="66" t="s">
        <v>60</v>
      </c>
    </row>
    <row r="126" spans="1:55" ht="15.95" customHeight="1" x14ac:dyDescent="0.25">
      <c r="A126" s="67" t="s">
        <v>56</v>
      </c>
    </row>
    <row r="127" spans="1:55" ht="15.95" customHeight="1" x14ac:dyDescent="0.25">
      <c r="A127" s="66"/>
    </row>
    <row r="128" spans="1:55" ht="15.95" customHeight="1" x14ac:dyDescent="0.25">
      <c r="A128" s="66" t="s">
        <v>61</v>
      </c>
    </row>
    <row r="129" spans="1:1" ht="15.95" customHeight="1" x14ac:dyDescent="0.25">
      <c r="A129" s="67" t="s">
        <v>57</v>
      </c>
    </row>
    <row r="130" spans="1:1" ht="15.95" customHeight="1" x14ac:dyDescent="0.25">
      <c r="A130" s="66"/>
    </row>
    <row r="131" spans="1:1" ht="15.95" customHeight="1" x14ac:dyDescent="0.25">
      <c r="A131" s="66" t="s">
        <v>62</v>
      </c>
    </row>
    <row r="132" spans="1:1" ht="15.95" customHeight="1" x14ac:dyDescent="0.25">
      <c r="A132" s="67" t="s">
        <v>58</v>
      </c>
    </row>
    <row r="133" spans="1:1" ht="15.95" customHeight="1" x14ac:dyDescent="0.25">
      <c r="A133" s="66"/>
    </row>
    <row r="134" spans="1:1" ht="15.95" customHeight="1" x14ac:dyDescent="0.25">
      <c r="A134" s="61" t="s">
        <v>59</v>
      </c>
    </row>
    <row r="135" spans="1:1" ht="15.95" customHeight="1" x14ac:dyDescent="0.25">
      <c r="A135" s="66"/>
    </row>
    <row r="136" spans="1:1" ht="15.95" customHeight="1" x14ac:dyDescent="0.25"/>
    <row r="137" spans="1:1" ht="15.95" customHeight="1" x14ac:dyDescent="0.25"/>
    <row r="138" spans="1:1" ht="15.95" customHeight="1" x14ac:dyDescent="0.25"/>
    <row r="139" spans="1:1" ht="15.95" customHeight="1" x14ac:dyDescent="0.25"/>
    <row r="140" spans="1:1" ht="15.95" customHeight="1" x14ac:dyDescent="0.25"/>
    <row r="141" spans="1:1" ht="15.95" customHeight="1" x14ac:dyDescent="0.25"/>
    <row r="142" spans="1:1" ht="15.95" customHeight="1" x14ac:dyDescent="0.25"/>
    <row r="143" spans="1:1" ht="15.95" customHeight="1" x14ac:dyDescent="0.25"/>
    <row r="144" spans="1:1" ht="15.95" customHeight="1" x14ac:dyDescent="0.25"/>
    <row r="145" ht="15.95" customHeight="1" x14ac:dyDescent="0.25"/>
    <row r="146" ht="15.95" customHeight="1" x14ac:dyDescent="0.25"/>
    <row r="147" ht="15.95" customHeight="1" x14ac:dyDescent="0.25"/>
    <row r="148" ht="15.95" customHeight="1" x14ac:dyDescent="0.25"/>
    <row r="149" ht="15.95" customHeight="1" x14ac:dyDescent="0.25"/>
    <row r="150" ht="15.95" customHeight="1" x14ac:dyDescent="0.25"/>
    <row r="151" ht="15.95" customHeight="1" x14ac:dyDescent="0.25"/>
    <row r="152" ht="15.95" customHeight="1" x14ac:dyDescent="0.25"/>
    <row r="153" ht="15.95" customHeight="1" x14ac:dyDescent="0.25"/>
    <row r="154" ht="15.95" customHeight="1" x14ac:dyDescent="0.25"/>
    <row r="155" ht="15.95" customHeight="1" x14ac:dyDescent="0.25"/>
    <row r="156" ht="15.95" customHeight="1" x14ac:dyDescent="0.25"/>
    <row r="157" ht="15.95" customHeight="1" x14ac:dyDescent="0.25"/>
    <row r="158" ht="15.95" customHeight="1" x14ac:dyDescent="0.25"/>
    <row r="159" ht="15.95" customHeight="1" x14ac:dyDescent="0.25"/>
    <row r="160" ht="15.95" customHeight="1" x14ac:dyDescent="0.25"/>
    <row r="161" ht="15.95" customHeight="1" x14ac:dyDescent="0.25"/>
    <row r="162" ht="15.95" customHeight="1" x14ac:dyDescent="0.25"/>
    <row r="163" ht="15.95" customHeight="1" x14ac:dyDescent="0.25"/>
    <row r="164" ht="15.95" customHeight="1" x14ac:dyDescent="0.25"/>
    <row r="165" ht="15.95" customHeight="1" x14ac:dyDescent="0.25"/>
    <row r="166" ht="15.95" customHeight="1" x14ac:dyDescent="0.25"/>
    <row r="167" ht="15.95" customHeight="1" x14ac:dyDescent="0.25"/>
    <row r="168" ht="15.95" customHeight="1" x14ac:dyDescent="0.25"/>
    <row r="169" ht="15.95" customHeight="1" x14ac:dyDescent="0.25"/>
    <row r="170" ht="15.95" customHeight="1" x14ac:dyDescent="0.25"/>
    <row r="171" ht="15.95" customHeight="1" x14ac:dyDescent="0.25"/>
    <row r="172" ht="15.95" customHeight="1" x14ac:dyDescent="0.25"/>
    <row r="173" ht="15.95" customHeight="1" x14ac:dyDescent="0.25"/>
    <row r="174" ht="15.95" customHeight="1" x14ac:dyDescent="0.25"/>
    <row r="175" ht="15.95" customHeight="1" x14ac:dyDescent="0.25"/>
    <row r="176" ht="15.95" customHeight="1" x14ac:dyDescent="0.25"/>
    <row r="177" ht="15.95" customHeight="1" x14ac:dyDescent="0.25"/>
    <row r="178" ht="15.95" customHeight="1" x14ac:dyDescent="0.25"/>
  </sheetData>
  <mergeCells count="36">
    <mergeCell ref="C85:H85"/>
    <mergeCell ref="C86:H86"/>
    <mergeCell ref="C87:H87"/>
    <mergeCell ref="C57:H57"/>
    <mergeCell ref="C58:H58"/>
    <mergeCell ref="C59:H59"/>
    <mergeCell ref="Q87:V87"/>
    <mergeCell ref="Q29:V29"/>
    <mergeCell ref="Q30:V30"/>
    <mergeCell ref="Q31:V31"/>
    <mergeCell ref="X29:AC29"/>
    <mergeCell ref="X30:AC30"/>
    <mergeCell ref="X31:AC31"/>
    <mergeCell ref="Q57:V57"/>
    <mergeCell ref="Q58:V58"/>
    <mergeCell ref="Q59:V59"/>
    <mergeCell ref="Q85:V85"/>
    <mergeCell ref="Q86:V86"/>
    <mergeCell ref="X2:AC2"/>
    <mergeCell ref="X3:AC3"/>
    <mergeCell ref="X4:AC4"/>
    <mergeCell ref="Q2:V2"/>
    <mergeCell ref="Q3:V3"/>
    <mergeCell ref="Q4:V4"/>
    <mergeCell ref="C29:H29"/>
    <mergeCell ref="C30:H30"/>
    <mergeCell ref="C31:H31"/>
    <mergeCell ref="J29:O29"/>
    <mergeCell ref="J30:O30"/>
    <mergeCell ref="J31:O31"/>
    <mergeCell ref="J2:O2"/>
    <mergeCell ref="J3:O3"/>
    <mergeCell ref="J4:O4"/>
    <mergeCell ref="C2:H2"/>
    <mergeCell ref="C3:H3"/>
    <mergeCell ref="C4:H4"/>
  </mergeCells>
  <hyperlinks>
    <hyperlink ref="C122" r:id="rId1" xr:uid="{4DBC61B1-7DAF-433A-A344-B6AEF36855C8}"/>
    <hyperlink ref="C121" r:id="rId2" xr:uid="{E8FF6519-CC75-41AF-960B-AA91C62E947D}"/>
    <hyperlink ref="A126" r:id="rId3" xr:uid="{30C4633F-BAC6-4F01-A4DD-320D9156CC4B}"/>
    <hyperlink ref="A129" r:id="rId4" xr:uid="{3E0F1020-B11B-4865-B15C-7E2E8E01BBD9}"/>
    <hyperlink ref="A132" r:id="rId5" xr:uid="{36C56233-A5E4-43F2-8B22-32E615C513AD}"/>
  </hyperlinks>
  <pageMargins left="0.7" right="0.7" top="0.75" bottom="0.75" header="0.3" footer="0.3"/>
  <pageSetup paperSize="5" orientation="landscape"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08D167F538C048A35E5D493B263E2B" ma:contentTypeVersion="4" ma:contentTypeDescription="Create a new document." ma:contentTypeScope="" ma:versionID="b7d994246cff4918048ae3e3736c7ff5">
  <xsd:schema xmlns:xsd="http://www.w3.org/2001/XMLSchema" xmlns:xs="http://www.w3.org/2001/XMLSchema" xmlns:p="http://schemas.microsoft.com/office/2006/metadata/properties" xmlns:ns2="6de5d081-5fa5-47e8-b71b-6c9ef4c60be5" xmlns:ns3="e337f345-c4ff-4001-a6bb-1c1785da67a0" targetNamespace="http://schemas.microsoft.com/office/2006/metadata/properties" ma:root="true" ma:fieldsID="56722969e1b73e49841f92a4adb6a5f1" ns2:_="" ns3:_="">
    <xsd:import namespace="6de5d081-5fa5-47e8-b71b-6c9ef4c60be5"/>
    <xsd:import namespace="e337f345-c4ff-4001-a6bb-1c1785da67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5d081-5fa5-47e8-b71b-6c9ef4c60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37f345-c4ff-4001-a6bb-1c1785da67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5CE2C1-E734-46E9-8465-F9573F858F0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3265C1-A9FE-4ADF-9EBF-0907652BB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5d081-5fa5-47e8-b71b-6c9ef4c60be5"/>
    <ds:schemaRef ds:uri="e337f345-c4ff-4001-a6bb-1c1785da67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7733A8-1978-49CE-AA33-83660D3B49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Data</vt:lpstr>
    </vt:vector>
  </TitlesOfParts>
  <Company>Economic Development Winnipeg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lynda</dc:creator>
  <cp:lastModifiedBy>Gregory Miles</cp:lastModifiedBy>
  <cp:revision/>
  <dcterms:created xsi:type="dcterms:W3CDTF">2014-08-28T15:36:18Z</dcterms:created>
  <dcterms:modified xsi:type="dcterms:W3CDTF">2024-08-13T21:09:29Z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0x010100FF08D167F538C048A35E5D493B263E2B</vt:lpwstr>
  </property>
</Properties>
</file>