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EDW_UPDATE OF SITE SELECTOR TABLES_2022\UPDATED DATA FILES_MANITOBA &amp; CANADA WIDE\BUSINESS_MANITOBA &amp; CANADA WIDE\"/>
    </mc:Choice>
  </mc:AlternateContent>
  <xr:revisionPtr revIDLastSave="0" documentId="13_ncr:1_{E0D4372C-694D-4F45-AC70-8AAB8385B3F2}" xr6:coauthVersionLast="47" xr6:coauthVersionMax="47" xr10:uidLastSave="{00000000-0000-0000-0000-000000000000}"/>
  <bookViews>
    <workbookView xWindow="-120" yWindow="-120" windowWidth="29040" windowHeight="15840" activeTab="1" xr2:uid="{00000000-000D-0000-FFFF-FFFF00000000}"/>
  </bookViews>
  <sheets>
    <sheet name="Calculator-Index" sheetId="2" r:id="rId1"/>
    <sheet name="Results" sheetId="1" r:id="rId2"/>
  </sheets>
  <definedNames>
    <definedName name="_xlnm._FilterDatabase" localSheetId="1" hidden="1">Results!$A$1:$C$19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1" l="1"/>
  <c r="K3" i="1"/>
  <c r="K16" i="1"/>
  <c r="BC3" i="1"/>
  <c r="BC10" i="1" s="1"/>
  <c r="BA3" i="1"/>
  <c r="AY3" i="1"/>
  <c r="AU3" i="1"/>
  <c r="AU26" i="1" s="1"/>
  <c r="AS3" i="1"/>
  <c r="AS20" i="1" s="1"/>
  <c r="AQ3" i="1"/>
  <c r="AQ10" i="1" s="1"/>
  <c r="AM3" i="1"/>
  <c r="AK3" i="1"/>
  <c r="AK34" i="1" s="1"/>
  <c r="AI3" i="1"/>
  <c r="AI10" i="1" s="1"/>
  <c r="AE3" i="1"/>
  <c r="W3" i="1"/>
  <c r="AC3" i="1"/>
  <c r="AA3" i="1"/>
  <c r="AA27" i="1" s="1"/>
  <c r="U3" i="1"/>
  <c r="S3" i="1"/>
  <c r="O3" i="1"/>
  <c r="O35" i="1" s="1"/>
  <c r="G3" i="1"/>
  <c r="E3" i="1"/>
  <c r="E31" i="1" s="1"/>
  <c r="C3" i="1"/>
  <c r="C13" i="1" s="1"/>
  <c r="AU39" i="1"/>
  <c r="BA37" i="1"/>
  <c r="BA34" i="1"/>
  <c r="BA33" i="1"/>
  <c r="W33" i="1"/>
  <c r="BA32" i="1"/>
  <c r="W32" i="1"/>
  <c r="W31" i="1"/>
  <c r="U30" i="1"/>
  <c r="U29" i="1"/>
  <c r="U28" i="1"/>
  <c r="BA25" i="1"/>
  <c r="AE25" i="1"/>
  <c r="K25" i="1"/>
  <c r="W20" i="1"/>
  <c r="AU19" i="1"/>
  <c r="AK18" i="1"/>
  <c r="O18" i="1"/>
  <c r="AQ17" i="1"/>
  <c r="BA16" i="1"/>
  <c r="W16" i="1"/>
  <c r="BA15" i="1"/>
  <c r="BA14" i="1"/>
  <c r="AU14" i="1"/>
  <c r="AQ14" i="1"/>
  <c r="AE14" i="1"/>
  <c r="U14" i="1"/>
  <c r="K14" i="1"/>
  <c r="AU13" i="1"/>
  <c r="W13" i="1"/>
  <c r="O13" i="1"/>
  <c r="M13" i="1"/>
  <c r="AK12" i="1"/>
  <c r="O12" i="1"/>
  <c r="BA10" i="1"/>
  <c r="AK10" i="1"/>
  <c r="AE10" i="1"/>
  <c r="W10" i="1"/>
  <c r="U10" i="1"/>
  <c r="O10" i="1"/>
  <c r="M10" i="1"/>
  <c r="K10" i="1"/>
  <c r="AK9" i="1"/>
  <c r="AI9" i="1"/>
  <c r="W9" i="1"/>
  <c r="M9" i="1"/>
  <c r="AU8" i="1"/>
  <c r="BA6" i="1"/>
  <c r="AU6" i="1"/>
  <c r="AQ6" i="1"/>
  <c r="AE6" i="1"/>
  <c r="AA6" i="1"/>
  <c r="W6" i="1"/>
  <c r="U6" i="1"/>
  <c r="O6" i="1"/>
  <c r="M6" i="1"/>
  <c r="K6" i="1"/>
  <c r="AK5" i="1"/>
  <c r="W5" i="1"/>
  <c r="M5" i="1"/>
  <c r="AU4" i="1"/>
  <c r="BA8" i="1"/>
  <c r="AQ16" i="1"/>
  <c r="W19" i="1"/>
  <c r="U25" i="1"/>
  <c r="O43" i="1"/>
  <c r="M40" i="1"/>
  <c r="K20" i="1"/>
  <c r="AA14" i="1" l="1"/>
  <c r="AS5" i="1"/>
  <c r="BC13" i="1"/>
  <c r="O4" i="1"/>
  <c r="O5" i="1"/>
  <c r="AU5" i="1"/>
  <c r="AK6" i="1"/>
  <c r="O8" i="1"/>
  <c r="O9" i="1"/>
  <c r="AU9" i="1"/>
  <c r="AU10" i="1"/>
  <c r="AU12" i="1"/>
  <c r="AI13" i="1"/>
  <c r="O17" i="1"/>
  <c r="O19" i="1"/>
  <c r="AU28" i="1"/>
  <c r="AK32" i="1"/>
  <c r="AK4" i="1"/>
  <c r="AK8" i="1"/>
  <c r="AK13" i="1"/>
  <c r="O14" i="1"/>
  <c r="AK14" i="1"/>
  <c r="AK19" i="1"/>
  <c r="AI29" i="1"/>
  <c r="BC20" i="1"/>
  <c r="AA5" i="1"/>
  <c r="AA8" i="1"/>
  <c r="AA10" i="1"/>
  <c r="AA12" i="1"/>
  <c r="AA34" i="1"/>
  <c r="AA36" i="1"/>
  <c r="BC40" i="1"/>
  <c r="AI5" i="1"/>
  <c r="BC5" i="1"/>
  <c r="AI6" i="1"/>
  <c r="AS13" i="1"/>
  <c r="AA17" i="1"/>
  <c r="AA26" i="1"/>
  <c r="AA4" i="1"/>
  <c r="BC6" i="1"/>
  <c r="AA9" i="1"/>
  <c r="BC9" i="1"/>
  <c r="AA13" i="1"/>
  <c r="AA19" i="1"/>
  <c r="AU27" i="1"/>
  <c r="AA39" i="1"/>
  <c r="K17" i="1"/>
  <c r="AS36" i="1"/>
  <c r="AS6" i="1"/>
  <c r="AS9" i="1"/>
  <c r="E5" i="1"/>
  <c r="E10" i="1"/>
  <c r="E26" i="1"/>
  <c r="E14" i="1"/>
  <c r="E30" i="1"/>
  <c r="E6" i="1"/>
  <c r="E9" i="1"/>
  <c r="E12" i="1"/>
  <c r="E19" i="1"/>
  <c r="E8" i="1"/>
  <c r="E32" i="1"/>
  <c r="E36" i="1"/>
  <c r="E4" i="1"/>
  <c r="E13" i="1"/>
  <c r="E17" i="1"/>
  <c r="E27" i="1"/>
  <c r="C16" i="1"/>
  <c r="C5" i="1"/>
  <c r="C9" i="1"/>
  <c r="C20" i="1"/>
  <c r="C6" i="1"/>
  <c r="C10" i="1"/>
  <c r="S41" i="1"/>
  <c r="S37" i="1"/>
  <c r="S40" i="1"/>
  <c r="S36" i="1"/>
  <c r="S32" i="1"/>
  <c r="S28" i="1"/>
  <c r="S39" i="1"/>
  <c r="S34" i="1"/>
  <c r="S33" i="1"/>
  <c r="S20" i="1"/>
  <c r="S42" i="1"/>
  <c r="S27" i="1"/>
  <c r="S19" i="1"/>
  <c r="S43" i="1"/>
  <c r="S31" i="1"/>
  <c r="S30" i="1"/>
  <c r="S29" i="1"/>
  <c r="S14" i="1"/>
  <c r="S10" i="1"/>
  <c r="S6" i="1"/>
  <c r="S18" i="1"/>
  <c r="S16" i="1"/>
  <c r="S13" i="1"/>
  <c r="S9" i="1"/>
  <c r="S5" i="1"/>
  <c r="S4" i="1"/>
  <c r="S26" i="1"/>
  <c r="S15" i="1"/>
  <c r="S11" i="1"/>
  <c r="S7" i="1"/>
  <c r="S35" i="1"/>
  <c r="S17" i="1"/>
  <c r="S38" i="1"/>
  <c r="S25" i="1"/>
  <c r="S12" i="1"/>
  <c r="S8" i="1"/>
  <c r="AY41" i="1"/>
  <c r="AY37" i="1"/>
  <c r="AY40" i="1"/>
  <c r="AY36" i="1"/>
  <c r="AY32" i="1"/>
  <c r="AY28" i="1"/>
  <c r="AY43" i="1"/>
  <c r="AY35" i="1"/>
  <c r="AY20" i="1"/>
  <c r="AY38" i="1"/>
  <c r="AY27" i="1"/>
  <c r="AY19" i="1"/>
  <c r="AY15" i="1"/>
  <c r="AY39" i="1"/>
  <c r="AY34" i="1"/>
  <c r="AY33" i="1"/>
  <c r="AY25" i="1"/>
  <c r="AY16" i="1"/>
  <c r="AY14" i="1"/>
  <c r="AY10" i="1"/>
  <c r="AY6" i="1"/>
  <c r="AY13" i="1"/>
  <c r="AY5" i="1"/>
  <c r="AY8" i="1"/>
  <c r="AY4" i="1"/>
  <c r="AY7" i="1"/>
  <c r="AY26" i="1"/>
  <c r="AY9" i="1"/>
  <c r="AY42" i="1"/>
  <c r="AY17" i="1"/>
  <c r="AY12" i="1"/>
  <c r="AY31" i="1"/>
  <c r="AY30" i="1"/>
  <c r="AY29" i="1"/>
  <c r="AY18" i="1"/>
  <c r="AY11" i="1"/>
  <c r="G41" i="1"/>
  <c r="G37" i="1"/>
  <c r="G40" i="1"/>
  <c r="G36" i="1"/>
  <c r="G32" i="1"/>
  <c r="G28" i="1"/>
  <c r="G43" i="1"/>
  <c r="G35" i="1"/>
  <c r="G20" i="1"/>
  <c r="G38" i="1"/>
  <c r="G27" i="1"/>
  <c r="G19" i="1"/>
  <c r="G39" i="1"/>
  <c r="G42" i="1"/>
  <c r="G25" i="1"/>
  <c r="G17" i="1"/>
  <c r="G16" i="1"/>
  <c r="G14" i="1"/>
  <c r="G10" i="1"/>
  <c r="G6" i="1"/>
  <c r="G9" i="1"/>
  <c r="G5" i="1"/>
  <c r="G8" i="1"/>
  <c r="G18" i="1"/>
  <c r="G31" i="1"/>
  <c r="G30" i="1"/>
  <c r="G29" i="1"/>
  <c r="G26" i="1"/>
  <c r="G13" i="1"/>
  <c r="G11" i="1"/>
  <c r="G34" i="1"/>
  <c r="G33" i="1"/>
  <c r="G12" i="1"/>
  <c r="G4" i="1"/>
  <c r="G15" i="1"/>
  <c r="G7" i="1"/>
  <c r="AM41" i="1"/>
  <c r="AM37" i="1"/>
  <c r="AM40" i="1"/>
  <c r="AM36" i="1"/>
  <c r="AM32" i="1"/>
  <c r="AM28" i="1"/>
  <c r="AM39" i="1"/>
  <c r="AM20" i="1"/>
  <c r="AM42" i="1"/>
  <c r="AM31" i="1"/>
  <c r="AM30" i="1"/>
  <c r="AM29" i="1"/>
  <c r="AM27" i="1"/>
  <c r="AM19" i="1"/>
  <c r="AM43" i="1"/>
  <c r="AM17" i="1"/>
  <c r="AM14" i="1"/>
  <c r="AM10" i="1"/>
  <c r="AM6" i="1"/>
  <c r="AM18" i="1"/>
  <c r="AM13" i="1"/>
  <c r="AM9" i="1"/>
  <c r="AM5" i="1"/>
  <c r="AM26" i="1"/>
  <c r="AM15" i="1"/>
  <c r="AM11" i="1"/>
  <c r="AM38" i="1"/>
  <c r="AM34" i="1"/>
  <c r="AM33" i="1"/>
  <c r="AM16" i="1"/>
  <c r="AM25" i="1"/>
  <c r="AM12" i="1"/>
  <c r="AM8" i="1"/>
  <c r="AM4" i="1"/>
  <c r="AM35" i="1"/>
  <c r="AM7" i="1"/>
  <c r="AC41" i="1"/>
  <c r="AC37" i="1"/>
  <c r="AC40" i="1"/>
  <c r="AC36" i="1"/>
  <c r="AC32" i="1"/>
  <c r="AC28" i="1"/>
  <c r="AC43" i="1"/>
  <c r="AC35" i="1"/>
  <c r="AC31" i="1"/>
  <c r="AC30" i="1"/>
  <c r="AC29" i="1"/>
  <c r="AC20" i="1"/>
  <c r="AC38" i="1"/>
  <c r="AC34" i="1"/>
  <c r="AC33" i="1"/>
  <c r="AC27" i="1"/>
  <c r="AC19" i="1"/>
  <c r="AC39" i="1"/>
  <c r="AC25" i="1"/>
  <c r="AC14" i="1"/>
  <c r="AC10" i="1"/>
  <c r="AC6" i="1"/>
  <c r="AC13" i="1"/>
  <c r="AC8" i="1"/>
  <c r="AC26" i="1"/>
  <c r="AC9" i="1"/>
  <c r="AC5" i="1"/>
  <c r="AC4" i="1"/>
  <c r="AC42" i="1"/>
  <c r="AC7" i="1"/>
  <c r="AC17" i="1"/>
  <c r="AC16" i="1"/>
  <c r="AC12" i="1"/>
  <c r="AC18" i="1"/>
  <c r="AC15" i="1"/>
  <c r="AC11" i="1"/>
  <c r="AE40" i="1"/>
  <c r="AE36" i="1"/>
  <c r="AE43" i="1"/>
  <c r="AE39" i="1"/>
  <c r="AE35" i="1"/>
  <c r="AE31" i="1"/>
  <c r="AE38" i="1"/>
  <c r="AE34" i="1"/>
  <c r="AE33" i="1"/>
  <c r="AE32" i="1"/>
  <c r="AE27" i="1"/>
  <c r="AE19" i="1"/>
  <c r="AE41" i="1"/>
  <c r="AE26" i="1"/>
  <c r="AE18" i="1"/>
  <c r="AE42" i="1"/>
  <c r="AE7" i="1"/>
  <c r="BA7" i="1"/>
  <c r="AS10" i="1"/>
  <c r="K11" i="1"/>
  <c r="U11" i="1"/>
  <c r="AE11" i="1"/>
  <c r="AQ11" i="1"/>
  <c r="BA11" i="1"/>
  <c r="C14" i="1"/>
  <c r="M14" i="1"/>
  <c r="W14" i="1"/>
  <c r="AI14" i="1"/>
  <c r="AS14" i="1"/>
  <c r="BC14" i="1"/>
  <c r="K15" i="1"/>
  <c r="U15" i="1"/>
  <c r="AE15" i="1"/>
  <c r="AQ15" i="1"/>
  <c r="BC15" i="1"/>
  <c r="M16" i="1"/>
  <c r="BC16" i="1"/>
  <c r="C19" i="1"/>
  <c r="AS19" i="1"/>
  <c r="AE20" i="1"/>
  <c r="BA20" i="1"/>
  <c r="M27" i="1"/>
  <c r="AI27" i="1"/>
  <c r="C28" i="1"/>
  <c r="AE28" i="1"/>
  <c r="C29" i="1"/>
  <c r="AE29" i="1"/>
  <c r="AE30" i="1"/>
  <c r="AI31" i="1"/>
  <c r="AI32" i="1"/>
  <c r="AI33" i="1"/>
  <c r="C36" i="1"/>
  <c r="U41" i="1"/>
  <c r="K40" i="1"/>
  <c r="K36" i="1"/>
  <c r="K43" i="1"/>
  <c r="K39" i="1"/>
  <c r="K35" i="1"/>
  <c r="K31" i="1"/>
  <c r="K38" i="1"/>
  <c r="K27" i="1"/>
  <c r="K19" i="1"/>
  <c r="K41" i="1"/>
  <c r="K30" i="1"/>
  <c r="K29" i="1"/>
  <c r="K28" i="1"/>
  <c r="K26" i="1"/>
  <c r="K18" i="1"/>
  <c r="K42" i="1"/>
  <c r="AQ40" i="1"/>
  <c r="AQ36" i="1"/>
  <c r="AQ43" i="1"/>
  <c r="AQ39" i="1"/>
  <c r="AQ35" i="1"/>
  <c r="AQ31" i="1"/>
  <c r="AQ42" i="1"/>
  <c r="AQ30" i="1"/>
  <c r="AQ29" i="1"/>
  <c r="AQ28" i="1"/>
  <c r="AQ27" i="1"/>
  <c r="AQ19" i="1"/>
  <c r="AQ37" i="1"/>
  <c r="AQ34" i="1"/>
  <c r="AQ33" i="1"/>
  <c r="AQ32" i="1"/>
  <c r="AQ26" i="1"/>
  <c r="AQ18" i="1"/>
  <c r="AQ38" i="1"/>
  <c r="K7" i="1"/>
  <c r="AS43" i="1"/>
  <c r="AS39" i="1"/>
  <c r="AS35" i="1"/>
  <c r="AS42" i="1"/>
  <c r="AS38" i="1"/>
  <c r="AS34" i="1"/>
  <c r="AS30" i="1"/>
  <c r="AS37" i="1"/>
  <c r="AS33" i="1"/>
  <c r="AS32" i="1"/>
  <c r="AS31" i="1"/>
  <c r="AS26" i="1"/>
  <c r="AS18" i="1"/>
  <c r="AS40" i="1"/>
  <c r="AS25" i="1"/>
  <c r="AS17" i="1"/>
  <c r="AS41" i="1"/>
  <c r="U4" i="1"/>
  <c r="BA4" i="1"/>
  <c r="M7" i="1"/>
  <c r="BC7" i="1"/>
  <c r="BC11" i="1"/>
  <c r="M15" i="1"/>
  <c r="M20" i="1"/>
  <c r="AI20" i="1"/>
  <c r="AQ25" i="1"/>
  <c r="O27" i="1"/>
  <c r="AK27" i="1"/>
  <c r="E28" i="1"/>
  <c r="AI28" i="1"/>
  <c r="AK30" i="1"/>
  <c r="AK31" i="1"/>
  <c r="K32" i="1"/>
  <c r="K33" i="1"/>
  <c r="K34" i="1"/>
  <c r="K37" i="1"/>
  <c r="AQ41" i="1"/>
  <c r="U40" i="1"/>
  <c r="U36" i="1"/>
  <c r="U43" i="1"/>
  <c r="U39" i="1"/>
  <c r="U35" i="1"/>
  <c r="U31" i="1"/>
  <c r="U42" i="1"/>
  <c r="U27" i="1"/>
  <c r="U19" i="1"/>
  <c r="U37" i="1"/>
  <c r="U26" i="1"/>
  <c r="U18" i="1"/>
  <c r="U38" i="1"/>
  <c r="BA40" i="1"/>
  <c r="BA36" i="1"/>
  <c r="BA43" i="1"/>
  <c r="BA39" i="1"/>
  <c r="BA35" i="1"/>
  <c r="BA31" i="1"/>
  <c r="BA27" i="1"/>
  <c r="BA38" i="1"/>
  <c r="BA19" i="1"/>
  <c r="BA41" i="1"/>
  <c r="BA30" i="1"/>
  <c r="BA29" i="1"/>
  <c r="BA28" i="1"/>
  <c r="BA26" i="1"/>
  <c r="BA18" i="1"/>
  <c r="BA42" i="1"/>
  <c r="U7" i="1"/>
  <c r="AQ7" i="1"/>
  <c r="C43" i="1"/>
  <c r="C39" i="1"/>
  <c r="C35" i="1"/>
  <c r="C42" i="1"/>
  <c r="C38" i="1"/>
  <c r="C34" i="1"/>
  <c r="C30" i="1"/>
  <c r="C37" i="1"/>
  <c r="C33" i="1"/>
  <c r="C32" i="1"/>
  <c r="C31" i="1"/>
  <c r="C26" i="1"/>
  <c r="C18" i="1"/>
  <c r="C40" i="1"/>
  <c r="C25" i="1"/>
  <c r="C17" i="1"/>
  <c r="C41" i="1"/>
  <c r="M43" i="1"/>
  <c r="M39" i="1"/>
  <c r="M35" i="1"/>
  <c r="M42" i="1"/>
  <c r="M38" i="1"/>
  <c r="M34" i="1"/>
  <c r="M30" i="1"/>
  <c r="M41" i="1"/>
  <c r="M29" i="1"/>
  <c r="M28" i="1"/>
  <c r="M26" i="1"/>
  <c r="M18" i="1"/>
  <c r="M36" i="1"/>
  <c r="M33" i="1"/>
  <c r="M32" i="1"/>
  <c r="M31" i="1"/>
  <c r="M25" i="1"/>
  <c r="M17" i="1"/>
  <c r="M37" i="1"/>
  <c r="W43" i="1"/>
  <c r="W39" i="1"/>
  <c r="W35" i="1"/>
  <c r="W42" i="1"/>
  <c r="W38" i="1"/>
  <c r="W34" i="1"/>
  <c r="W30" i="1"/>
  <c r="W37" i="1"/>
  <c r="W26" i="1"/>
  <c r="W18" i="1"/>
  <c r="W40" i="1"/>
  <c r="W29" i="1"/>
  <c r="W28" i="1"/>
  <c r="W25" i="1"/>
  <c r="W17" i="1"/>
  <c r="W41" i="1"/>
  <c r="AI43" i="1"/>
  <c r="AI39" i="1"/>
  <c r="AI35" i="1"/>
  <c r="AI42" i="1"/>
  <c r="AI38" i="1"/>
  <c r="AI34" i="1"/>
  <c r="AI30" i="1"/>
  <c r="AI41" i="1"/>
  <c r="AI26" i="1"/>
  <c r="AI18" i="1"/>
  <c r="AI36" i="1"/>
  <c r="AI25" i="1"/>
  <c r="AI17" i="1"/>
  <c r="AI37" i="1"/>
  <c r="BC43" i="1"/>
  <c r="BC39" i="1"/>
  <c r="BC35" i="1"/>
  <c r="BC42" i="1"/>
  <c r="BC38" i="1"/>
  <c r="BC34" i="1"/>
  <c r="BC30" i="1"/>
  <c r="BC41" i="1"/>
  <c r="BC29" i="1"/>
  <c r="BC28" i="1"/>
  <c r="BC27" i="1"/>
  <c r="BC26" i="1"/>
  <c r="BC18" i="1"/>
  <c r="BC36" i="1"/>
  <c r="BC33" i="1"/>
  <c r="BC32" i="1"/>
  <c r="BC31" i="1"/>
  <c r="BC25" i="1"/>
  <c r="BC17" i="1"/>
  <c r="BC37" i="1"/>
  <c r="K4" i="1"/>
  <c r="AE4" i="1"/>
  <c r="AQ4" i="1"/>
  <c r="C7" i="1"/>
  <c r="W7" i="1"/>
  <c r="AI7" i="1"/>
  <c r="AS7" i="1"/>
  <c r="K8" i="1"/>
  <c r="U8" i="1"/>
  <c r="AE8" i="1"/>
  <c r="AQ8" i="1"/>
  <c r="C11" i="1"/>
  <c r="M11" i="1"/>
  <c r="W11" i="1"/>
  <c r="AI11" i="1"/>
  <c r="AS11" i="1"/>
  <c r="K12" i="1"/>
  <c r="U12" i="1"/>
  <c r="AE12" i="1"/>
  <c r="AQ12" i="1"/>
  <c r="BA12" i="1"/>
  <c r="C15" i="1"/>
  <c r="W15" i="1"/>
  <c r="AI15" i="1"/>
  <c r="AS15" i="1"/>
  <c r="AE16" i="1"/>
  <c r="AS16" i="1"/>
  <c r="AE17" i="1"/>
  <c r="BA17" i="1"/>
  <c r="E42" i="1"/>
  <c r="E38" i="1"/>
  <c r="E41" i="1"/>
  <c r="E37" i="1"/>
  <c r="E33" i="1"/>
  <c r="E29" i="1"/>
  <c r="E40" i="1"/>
  <c r="E34" i="1"/>
  <c r="E25" i="1"/>
  <c r="E43" i="1"/>
  <c r="E35" i="1"/>
  <c r="E20" i="1"/>
  <c r="E16" i="1"/>
  <c r="O42" i="1"/>
  <c r="O38" i="1"/>
  <c r="O41" i="1"/>
  <c r="O37" i="1"/>
  <c r="O33" i="1"/>
  <c r="O29" i="1"/>
  <c r="O36" i="1"/>
  <c r="O32" i="1"/>
  <c r="O31" i="1"/>
  <c r="O30" i="1"/>
  <c r="O25" i="1"/>
  <c r="O39" i="1"/>
  <c r="O34" i="1"/>
  <c r="O20" i="1"/>
  <c r="O16" i="1"/>
  <c r="O40" i="1"/>
  <c r="AA42" i="1"/>
  <c r="AA38" i="1"/>
  <c r="AA41" i="1"/>
  <c r="AA37" i="1"/>
  <c r="AA33" i="1"/>
  <c r="AA29" i="1"/>
  <c r="AA40" i="1"/>
  <c r="AA28" i="1"/>
  <c r="AA25" i="1"/>
  <c r="AA43" i="1"/>
  <c r="AA35" i="1"/>
  <c r="AA32" i="1"/>
  <c r="AA31" i="1"/>
  <c r="AA30" i="1"/>
  <c r="AA20" i="1"/>
  <c r="AA16" i="1"/>
  <c r="AK42" i="1"/>
  <c r="AK38" i="1"/>
  <c r="AK41" i="1"/>
  <c r="AK37" i="1"/>
  <c r="AK33" i="1"/>
  <c r="AK29" i="1"/>
  <c r="AK36" i="1"/>
  <c r="AK25" i="1"/>
  <c r="AK17" i="1"/>
  <c r="AK39" i="1"/>
  <c r="AK28" i="1"/>
  <c r="AK20" i="1"/>
  <c r="AK16" i="1"/>
  <c r="AK40" i="1"/>
  <c r="AU42" i="1"/>
  <c r="AU38" i="1"/>
  <c r="AU41" i="1"/>
  <c r="AU37" i="1"/>
  <c r="AU33" i="1"/>
  <c r="AU29" i="1"/>
  <c r="AU40" i="1"/>
  <c r="AU34" i="1"/>
  <c r="AU25" i="1"/>
  <c r="AU17" i="1"/>
  <c r="AU43" i="1"/>
  <c r="AU35" i="1"/>
  <c r="AU20" i="1"/>
  <c r="AU16" i="1"/>
  <c r="AU36" i="1"/>
  <c r="C4" i="1"/>
  <c r="M4" i="1"/>
  <c r="W4" i="1"/>
  <c r="AI4" i="1"/>
  <c r="AS4" i="1"/>
  <c r="BC4" i="1"/>
  <c r="K5" i="1"/>
  <c r="U5" i="1"/>
  <c r="AE5" i="1"/>
  <c r="AQ5" i="1"/>
  <c r="BA5" i="1"/>
  <c r="E7" i="1"/>
  <c r="O7" i="1"/>
  <c r="AA7" i="1"/>
  <c r="AK7" i="1"/>
  <c r="AU7" i="1"/>
  <c r="C8" i="1"/>
  <c r="M8" i="1"/>
  <c r="W8" i="1"/>
  <c r="AI8" i="1"/>
  <c r="AS8" i="1"/>
  <c r="BC8" i="1"/>
  <c r="K9" i="1"/>
  <c r="U9" i="1"/>
  <c r="AE9" i="1"/>
  <c r="AQ9" i="1"/>
  <c r="BA9" i="1"/>
  <c r="E11" i="1"/>
  <c r="O11" i="1"/>
  <c r="AA11" i="1"/>
  <c r="AK11" i="1"/>
  <c r="AU11" i="1"/>
  <c r="C12" i="1"/>
  <c r="M12" i="1"/>
  <c r="W12" i="1"/>
  <c r="AI12" i="1"/>
  <c r="AS12" i="1"/>
  <c r="BC12" i="1"/>
  <c r="K13" i="1"/>
  <c r="U13" i="1"/>
  <c r="AE13" i="1"/>
  <c r="AQ13" i="1"/>
  <c r="BA13" i="1"/>
  <c r="E15" i="1"/>
  <c r="O15" i="1"/>
  <c r="AA15" i="1"/>
  <c r="AK15" i="1"/>
  <c r="AU15" i="1"/>
  <c r="U16" i="1"/>
  <c r="AI16" i="1"/>
  <c r="U17" i="1"/>
  <c r="E18" i="1"/>
  <c r="AA18" i="1"/>
  <c r="AU18" i="1"/>
  <c r="M19" i="1"/>
  <c r="AI19" i="1"/>
  <c r="BC19" i="1"/>
  <c r="U20" i="1"/>
  <c r="AQ20" i="1"/>
  <c r="O26" i="1"/>
  <c r="AK26" i="1"/>
  <c r="C27" i="1"/>
  <c r="W27" i="1"/>
  <c r="AS27" i="1"/>
  <c r="O28" i="1"/>
  <c r="AS28" i="1"/>
  <c r="AS29" i="1"/>
  <c r="AU30" i="1"/>
  <c r="AU31" i="1"/>
  <c r="U32" i="1"/>
  <c r="AU32" i="1"/>
  <c r="U33" i="1"/>
  <c r="U34" i="1"/>
  <c r="AK35" i="1"/>
  <c r="W36" i="1"/>
  <c r="AE37" i="1"/>
  <c r="E39" i="1"/>
  <c r="AI40" i="1"/>
  <c r="AK43" i="1"/>
</calcChain>
</file>

<file path=xl/sharedStrings.xml><?xml version="1.0" encoding="utf-8"?>
<sst xmlns="http://schemas.openxmlformats.org/spreadsheetml/2006/main" count="433" uniqueCount="78">
  <si>
    <t>Summary Information:</t>
  </si>
  <si>
    <t>This table provides estimated financial statements by industry NAICS. Users can enter estimated sales in the green field below. The results tab presents the estimated financial statements for different business types.</t>
  </si>
  <si>
    <t>Enter the company's annual gross sales in the GREEN field below:</t>
  </si>
  <si>
    <t>Aerospace products and parts manufacturing</t>
  </si>
  <si>
    <t>Amount</t>
  </si>
  <si>
    <t>Manufacturing (All)</t>
  </si>
  <si>
    <t>Computer systems design and related services</t>
  </si>
  <si>
    <t>Pharmaceuticals and medicines manufacturing</t>
  </si>
  <si>
    <t>Agricultural production</t>
  </si>
  <si>
    <t>Other arts, entertainment, and recreation</t>
  </si>
  <si>
    <t>Scientific research and development services</t>
  </si>
  <si>
    <t>Corp Annual Average Sales, Income &amp; Expense</t>
  </si>
  <si>
    <t>Advertising</t>
  </si>
  <si>
    <t>Repairs</t>
  </si>
  <si>
    <t>Amort. &amp; Dep.</t>
  </si>
  <si>
    <t>Other Income</t>
  </si>
  <si>
    <t>Net Profit</t>
  </si>
  <si>
    <t>Industry Balance Sheet Benchmarks</t>
  </si>
  <si>
    <t>Aerospace products and parts (Asset Class: All)</t>
  </si>
  <si>
    <t>Manufacturing (Asset Class: All)</t>
  </si>
  <si>
    <t>Computer systems design and related services (Asset Class: All)</t>
  </si>
  <si>
    <t>Pharmaceuticals and medicines (Asset Class: All)</t>
  </si>
  <si>
    <t>Agricultural production (Asset Class: All)</t>
  </si>
  <si>
    <t>Other arts, entertainment, and recreation (Asset Class: All)</t>
  </si>
  <si>
    <t>Scientific research and development services (Asset Class: All)</t>
  </si>
  <si>
    <t>Corp Average Balance Sheet</t>
  </si>
  <si>
    <t>Cash</t>
  </si>
  <si>
    <t>Receivables</t>
  </si>
  <si>
    <t>Inventory</t>
  </si>
  <si>
    <t>Total Current Assets</t>
  </si>
  <si>
    <t>Total Assets</t>
  </si>
  <si>
    <t>Accounts Payable</t>
  </si>
  <si>
    <t>Loans/Notes Payable</t>
  </si>
  <si>
    <t>Other Current Liabilities</t>
  </si>
  <si>
    <t>Total Current Liabilities</t>
  </si>
  <si>
    <t>Total Liabilities</t>
  </si>
  <si>
    <t>Industry Financial Ratios</t>
  </si>
  <si>
    <t>Corp Average Financial Ratios</t>
  </si>
  <si>
    <t>Quick Ratio</t>
  </si>
  <si>
    <t>Current Ratio</t>
  </si>
  <si>
    <t>Inventory Turnover</t>
  </si>
  <si>
    <t>For further information, please contact:</t>
  </si>
  <si>
    <t>Economic Development Winnipeg Inc.</t>
  </si>
  <si>
    <t>Suite 810 – One Lombard Place</t>
  </si>
  <si>
    <t>Winnipeg, MB R3B 0X3</t>
  </si>
  <si>
    <t>Phone: 1.204.954.1997</t>
  </si>
  <si>
    <t>Website: www.economicdevelopmentwinnipeg.com</t>
  </si>
  <si>
    <t>Return on Assets (%)</t>
  </si>
  <si>
    <t>Net Fixed Assets</t>
  </si>
  <si>
    <t>Business Receipts</t>
  </si>
  <si>
    <t>Cost of goods sold</t>
  </si>
  <si>
    <t>Gross profit</t>
  </si>
  <si>
    <t>Compensation of officers</t>
  </si>
  <si>
    <t>Salaries and wages</t>
  </si>
  <si>
    <t>Rents paid</t>
  </si>
  <si>
    <t>Taxes and licenses</t>
  </si>
  <si>
    <t>Pension, profit-sharing, etc., plans</t>
  </si>
  <si>
    <t>Bad Debts</t>
  </si>
  <si>
    <t>Sales, General, Admin &amp; Misc.</t>
  </si>
  <si>
    <t>EBITDA</t>
  </si>
  <si>
    <t>Interest</t>
  </si>
  <si>
    <t>Interest Paid</t>
  </si>
  <si>
    <t>Other current assets</t>
  </si>
  <si>
    <t>Gross Fixed Assets</t>
  </si>
  <si>
    <t>Deprec-Amort-Depletion</t>
  </si>
  <si>
    <t>Other assets</t>
  </si>
  <si>
    <t>Total Long Term Liabilities</t>
  </si>
  <si>
    <t>Net worth, total</t>
  </si>
  <si>
    <t>Total liabilities &amp; Net Worth</t>
  </si>
  <si>
    <t>Return on Sales (%)</t>
  </si>
  <si>
    <t>Return on Net Worth (%)</t>
  </si>
  <si>
    <t>Assets: Sales</t>
  </si>
  <si>
    <t>Total Liabilities: Net Worth</t>
  </si>
  <si>
    <t>Updated:  November 2022</t>
  </si>
  <si>
    <t>Source/Link</t>
  </si>
  <si>
    <t>Free Corporate Format Industry Financial Reports with Financial Ratios, Balance Sheets and Profit and Loss Statements for 250 Industries by BizStats</t>
  </si>
  <si>
    <t>bizstats.com/corporation-industry-financials/industries.php</t>
  </si>
  <si>
    <t>Please note, this information is for basic benchmarking only and is based on a U.S. data source. The data is also from 2013, 2015, &amp;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</si>
</sst>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000;[Red]\-&quot;$&quot;#,##0.000"/>
    <numFmt numFmtId="167" formatCode="#,##0.00_ ;\-#,##0.00\ "/>
    <numFmt numFmtId="168" formatCode="&quot;$&quot;#,##0"/>
  </numFmts>
  <fonts count="20" x14ac:knownFonts="1">
    <font>
      <sz val="11"/>
      <color theme="1"/>
      <name val="Calibri"/>
      <family val="2"/>
      <scheme val="minor"/>
    </font>
    <font>
      <sz val="11"/>
      <color theme="1"/>
      <name val="Calibri"/>
      <family val="2"/>
      <scheme val="minor"/>
    </font>
    <font>
      <b/>
      <sz val="15"/>
      <color theme="3"/>
      <name val="Calibri"/>
      <family val="2"/>
      <scheme val="minor"/>
    </font>
    <font>
      <sz val="20"/>
      <color theme="1"/>
      <name val="Calibri"/>
      <family val="2"/>
      <scheme val="minor"/>
    </font>
    <font>
      <sz val="18"/>
      <color rgb="FF006100"/>
      <name val="Calibri"/>
      <family val="2"/>
      <scheme val="minor"/>
    </font>
    <font>
      <b/>
      <sz val="14"/>
      <color theme="1"/>
      <name val="Calibri"/>
      <family val="2"/>
      <scheme val="minor"/>
    </font>
    <font>
      <b/>
      <sz val="12"/>
      <color rgb="FF353427"/>
      <name val="Calibri"/>
      <family val="2"/>
      <scheme val="minor"/>
    </font>
    <font>
      <sz val="11"/>
      <name val="Calibri"/>
      <family val="2"/>
      <scheme val="minor"/>
    </font>
    <font>
      <sz val="11"/>
      <color rgb="FF353427"/>
      <name val="Calibri"/>
      <family val="2"/>
      <scheme val="minor"/>
    </font>
    <font>
      <u/>
      <sz val="11"/>
      <color theme="10"/>
      <name val="Calibri"/>
      <family val="2"/>
      <scheme val="minor"/>
    </font>
    <font>
      <sz val="9"/>
      <name val="Calibri"/>
      <family val="2"/>
      <scheme val="minor"/>
    </font>
    <font>
      <b/>
      <sz val="12"/>
      <color theme="1"/>
      <name val="Calibri"/>
      <family val="2"/>
      <scheme val="minor"/>
    </font>
    <font>
      <b/>
      <sz val="16"/>
      <color theme="3"/>
      <name val="Calibri"/>
      <family val="2"/>
      <scheme val="minor"/>
    </font>
    <font>
      <b/>
      <sz val="16"/>
      <color theme="1"/>
      <name val="Calibri"/>
      <family val="2"/>
      <scheme val="minor"/>
    </font>
    <font>
      <b/>
      <sz val="13"/>
      <color theme="1"/>
      <name val="Calibri"/>
      <family val="2"/>
      <scheme val="minor"/>
    </font>
    <font>
      <b/>
      <sz val="11"/>
      <color theme="1"/>
      <name val="Calibri"/>
      <family val="2"/>
      <scheme val="minor"/>
    </font>
    <font>
      <b/>
      <sz val="14"/>
      <name val="Calibri"/>
      <family val="2"/>
      <scheme val="minor"/>
    </font>
    <font>
      <sz val="10"/>
      <color theme="1"/>
      <name val="Calibri"/>
      <family val="2"/>
      <scheme val="minor"/>
    </font>
    <font>
      <u/>
      <sz val="10"/>
      <color theme="10"/>
      <name val="Calibri"/>
      <family val="2"/>
      <scheme val="minor"/>
    </font>
    <font>
      <sz val="9"/>
      <color theme="1"/>
      <name val="Calibri"/>
      <family val="2"/>
      <scheme val="minor"/>
    </font>
  </fonts>
  <fills count="3">
    <fill>
      <patternFill patternType="none"/>
    </fill>
    <fill>
      <patternFill patternType="gray125"/>
    </fill>
    <fill>
      <patternFill patternType="solid">
        <fgColor rgb="FFC6EFCE"/>
      </patternFill>
    </fill>
  </fills>
  <borders count="24">
    <border>
      <left/>
      <right/>
      <top/>
      <bottom/>
      <diagonal/>
    </border>
    <border>
      <left/>
      <right/>
      <top/>
      <bottom style="thick">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1" applyNumberFormat="0" applyFill="0" applyAlignment="0" applyProtection="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3" fillId="0" borderId="0" xfId="0" applyFont="1"/>
    <xf numFmtId="0" fontId="5" fillId="0" borderId="0" xfId="0" applyFont="1"/>
    <xf numFmtId="0" fontId="6" fillId="0" borderId="0" xfId="0" applyFont="1" applyAlignment="1">
      <alignment horizontal="left"/>
    </xf>
    <xf numFmtId="0" fontId="7" fillId="0" borderId="0" xfId="0" applyFont="1" applyAlignment="1">
      <alignment vertical="top"/>
    </xf>
    <xf numFmtId="0" fontId="7" fillId="0" borderId="0" xfId="0" applyFont="1"/>
    <xf numFmtId="0" fontId="8" fillId="0" borderId="0" xfId="0" applyFont="1" applyAlignment="1">
      <alignment horizontal="left"/>
    </xf>
    <xf numFmtId="0" fontId="9" fillId="0" borderId="0" xfId="3" applyAlignment="1">
      <alignment horizontal="left"/>
    </xf>
    <xf numFmtId="0" fontId="10" fillId="0" borderId="0" xfId="0" applyFont="1"/>
    <xf numFmtId="0" fontId="11" fillId="0" borderId="0" xfId="0" applyFont="1"/>
    <xf numFmtId="0" fontId="0" fillId="0" borderId="2" xfId="0" applyBorder="1"/>
    <xf numFmtId="0" fontId="0" fillId="0" borderId="3" xfId="0" applyBorder="1"/>
    <xf numFmtId="0" fontId="0" fillId="0" borderId="5" xfId="0" applyBorder="1"/>
    <xf numFmtId="0" fontId="11" fillId="0" borderId="5" xfId="0" applyFont="1" applyBorder="1"/>
    <xf numFmtId="10" fontId="0" fillId="0" borderId="5" xfId="0" applyNumberFormat="1" applyBorder="1"/>
    <xf numFmtId="0" fontId="0" fillId="0" borderId="6" xfId="0" applyBorder="1"/>
    <xf numFmtId="10" fontId="11" fillId="0" borderId="5" xfId="0" applyNumberFormat="1" applyFont="1" applyBorder="1"/>
    <xf numFmtId="6" fontId="5" fillId="0" borderId="0" xfId="0" applyNumberFormat="1" applyFont="1"/>
    <xf numFmtId="10" fontId="11" fillId="0" borderId="6" xfId="0" applyNumberFormat="1" applyFont="1" applyBorder="1"/>
    <xf numFmtId="0" fontId="11" fillId="0" borderId="2" xfId="0" applyFont="1" applyBorder="1"/>
    <xf numFmtId="0" fontId="12" fillId="0" borderId="1" xfId="2" applyFont="1"/>
    <xf numFmtId="0" fontId="12" fillId="0" borderId="0" xfId="2" applyFont="1" applyBorder="1"/>
    <xf numFmtId="0" fontId="13" fillId="0" borderId="0" xfId="0" applyFont="1"/>
    <xf numFmtId="0" fontId="14" fillId="0" borderId="0" xfId="0" applyFont="1"/>
    <xf numFmtId="0" fontId="14" fillId="0" borderId="6" xfId="0" applyFont="1" applyBorder="1"/>
    <xf numFmtId="0" fontId="11" fillId="0" borderId="6" xfId="0" applyFont="1" applyBorder="1"/>
    <xf numFmtId="0" fontId="11" fillId="0" borderId="7" xfId="0" applyFont="1" applyBorder="1"/>
    <xf numFmtId="0" fontId="13" fillId="0" borderId="8" xfId="0" applyFont="1" applyBorder="1"/>
    <xf numFmtId="0" fontId="13" fillId="0" borderId="7" xfId="0" applyFont="1" applyBorder="1"/>
    <xf numFmtId="0" fontId="13" fillId="0" borderId="9" xfId="0" applyFont="1" applyBorder="1"/>
    <xf numFmtId="10" fontId="11" fillId="0" borderId="4" xfId="0" applyNumberFormat="1" applyFont="1" applyBorder="1"/>
    <xf numFmtId="6" fontId="11" fillId="0" borderId="5" xfId="0" applyNumberFormat="1" applyFont="1" applyBorder="1"/>
    <xf numFmtId="164" fontId="11" fillId="0" borderId="10" xfId="0" applyNumberFormat="1" applyFont="1" applyBorder="1"/>
    <xf numFmtId="0" fontId="11" fillId="0" borderId="4" xfId="0" applyFont="1" applyBorder="1"/>
    <xf numFmtId="10" fontId="11" fillId="0" borderId="2" xfId="0" applyNumberFormat="1" applyFont="1" applyBorder="1"/>
    <xf numFmtId="10" fontId="11" fillId="0" borderId="11" xfId="0" applyNumberFormat="1" applyFont="1" applyBorder="1"/>
    <xf numFmtId="0" fontId="11" fillId="0" borderId="12" xfId="0" applyFont="1" applyBorder="1"/>
    <xf numFmtId="10" fontId="11" fillId="0" borderId="13" xfId="0" applyNumberFormat="1" applyFont="1" applyBorder="1"/>
    <xf numFmtId="10" fontId="11" fillId="0" borderId="15" xfId="0" applyNumberFormat="1" applyFont="1" applyBorder="1"/>
    <xf numFmtId="10" fontId="11" fillId="0" borderId="16" xfId="0" applyNumberFormat="1" applyFont="1" applyBorder="1"/>
    <xf numFmtId="6" fontId="0" fillId="0" borderId="5" xfId="0" applyNumberFormat="1" applyBorder="1"/>
    <xf numFmtId="10" fontId="0" fillId="0" borderId="2" xfId="0" applyNumberFormat="1" applyBorder="1"/>
    <xf numFmtId="10" fontId="0" fillId="0" borderId="11" xfId="0" applyNumberFormat="1" applyBorder="1"/>
    <xf numFmtId="10" fontId="0" fillId="0" borderId="16" xfId="0" applyNumberFormat="1" applyBorder="1"/>
    <xf numFmtId="10" fontId="0" fillId="0" borderId="6" xfId="0" applyNumberFormat="1" applyBorder="1"/>
    <xf numFmtId="6" fontId="0" fillId="0" borderId="6" xfId="0" applyNumberFormat="1" applyBorder="1"/>
    <xf numFmtId="10" fontId="0" fillId="0" borderId="3" xfId="0" applyNumberFormat="1" applyBorder="1"/>
    <xf numFmtId="10" fontId="0" fillId="0" borderId="17" xfId="0" applyNumberFormat="1" applyBorder="1"/>
    <xf numFmtId="10" fontId="0" fillId="0" borderId="18" xfId="0" applyNumberFormat="1" applyBorder="1"/>
    <xf numFmtId="2" fontId="0" fillId="0" borderId="0" xfId="0" applyNumberFormat="1"/>
    <xf numFmtId="0" fontId="5" fillId="0" borderId="19" xfId="0" applyFont="1" applyBorder="1"/>
    <xf numFmtId="10" fontId="0" fillId="0" borderId="0" xfId="0" applyNumberFormat="1"/>
    <xf numFmtId="165" fontId="0" fillId="0" borderId="0" xfId="4" applyNumberFormat="1" applyFont="1"/>
    <xf numFmtId="0" fontId="5" fillId="0" borderId="8" xfId="0" applyFont="1" applyBorder="1"/>
    <xf numFmtId="0" fontId="11" fillId="0" borderId="20" xfId="0" applyFont="1" applyBorder="1"/>
    <xf numFmtId="0" fontId="0" fillId="0" borderId="13" xfId="0" applyBorder="1"/>
    <xf numFmtId="10" fontId="0" fillId="0" borderId="13" xfId="0" applyNumberFormat="1" applyBorder="1"/>
    <xf numFmtId="0" fontId="0" fillId="0" borderId="4" xfId="0" applyBorder="1"/>
    <xf numFmtId="10" fontId="0" fillId="0" borderId="4" xfId="0" applyNumberFormat="1" applyBorder="1"/>
    <xf numFmtId="6" fontId="0" fillId="0" borderId="4" xfId="0" applyNumberFormat="1" applyBorder="1"/>
    <xf numFmtId="9" fontId="0" fillId="0" borderId="0" xfId="5" applyFont="1" applyBorder="1"/>
    <xf numFmtId="6" fontId="11" fillId="0" borderId="6" xfId="0" applyNumberFormat="1" applyFont="1" applyBorder="1"/>
    <xf numFmtId="0" fontId="14" fillId="0" borderId="8" xfId="0" applyFont="1" applyBorder="1"/>
    <xf numFmtId="0" fontId="14" fillId="0" borderId="21" xfId="0" applyFont="1" applyBorder="1"/>
    <xf numFmtId="0" fontId="14" fillId="0" borderId="22" xfId="0" applyFont="1" applyBorder="1"/>
    <xf numFmtId="0" fontId="15" fillId="0" borderId="8" xfId="0" applyFont="1" applyBorder="1"/>
    <xf numFmtId="0" fontId="14" fillId="0" borderId="9" xfId="0" applyFont="1" applyBorder="1"/>
    <xf numFmtId="0" fontId="15" fillId="0" borderId="0" xfId="0" applyFont="1"/>
    <xf numFmtId="10" fontId="0" fillId="0" borderId="14" xfId="0" applyNumberFormat="1" applyBorder="1"/>
    <xf numFmtId="0" fontId="0" fillId="0" borderId="12" xfId="0" applyBorder="1"/>
    <xf numFmtId="10" fontId="0" fillId="0" borderId="10" xfId="0" applyNumberFormat="1" applyBorder="1"/>
    <xf numFmtId="0" fontId="0" fillId="0" borderId="10" xfId="0" applyBorder="1"/>
    <xf numFmtId="0" fontId="0" fillId="0" borderId="23" xfId="0" applyBorder="1"/>
    <xf numFmtId="1" fontId="0" fillId="0" borderId="0" xfId="5" applyNumberFormat="1" applyFont="1"/>
    <xf numFmtId="166" fontId="5" fillId="0" borderId="0" xfId="0" applyNumberFormat="1" applyFont="1"/>
    <xf numFmtId="10" fontId="7" fillId="0" borderId="0" xfId="5" applyNumberFormat="1" applyFont="1" applyAlignment="1">
      <alignment vertical="top"/>
    </xf>
    <xf numFmtId="10" fontId="0" fillId="0" borderId="0" xfId="5" applyNumberFormat="1" applyFont="1"/>
    <xf numFmtId="167" fontId="7" fillId="0" borderId="0" xfId="0" applyNumberFormat="1" applyFont="1" applyAlignment="1">
      <alignment vertical="top"/>
    </xf>
    <xf numFmtId="0" fontId="16" fillId="0" borderId="0" xfId="0" applyFont="1" applyAlignment="1">
      <alignment vertical="top"/>
    </xf>
    <xf numFmtId="0" fontId="16" fillId="0" borderId="0" xfId="0" applyFont="1"/>
    <xf numFmtId="0" fontId="17" fillId="0" borderId="0" xfId="0" applyFont="1"/>
    <xf numFmtId="0" fontId="18" fillId="0" borderId="0" xfId="3" applyFont="1"/>
    <xf numFmtId="168" fontId="11" fillId="0" borderId="10" xfId="0" applyNumberFormat="1" applyFont="1" applyBorder="1"/>
    <xf numFmtId="168" fontId="11" fillId="0" borderId="4" xfId="0" applyNumberFormat="1" applyFont="1" applyBorder="1"/>
    <xf numFmtId="168" fontId="11" fillId="0" borderId="14" xfId="0" applyNumberFormat="1" applyFont="1" applyBorder="1"/>
    <xf numFmtId="168" fontId="11" fillId="0" borderId="13" xfId="0" applyNumberFormat="1" applyFont="1" applyBorder="1"/>
    <xf numFmtId="168" fontId="11" fillId="0" borderId="5" xfId="0" applyNumberFormat="1" applyFont="1" applyBorder="1"/>
    <xf numFmtId="44" fontId="4" fillId="2" borderId="0" xfId="1" applyFont="1" applyFill="1"/>
    <xf numFmtId="0" fontId="19" fillId="0" borderId="0" xfId="0" applyFont="1"/>
  </cellXfs>
  <cellStyles count="6">
    <cellStyle name="Comma" xfId="4" builtinId="3"/>
    <cellStyle name="Currency" xfId="1" builtinId="4"/>
    <cellStyle name="Heading 1" xfId="2" builtinId="16"/>
    <cellStyle name="Hyperlink" xfId="3"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3591912</xdr:colOff>
      <xdr:row>4</xdr:row>
      <xdr:rowOff>142875</xdr:rowOff>
    </xdr:to>
    <xdr:pic>
      <xdr:nvPicPr>
        <xdr:cNvPr id="2" name="Picture 1" descr="Image result for economic development winnipeg">
          <a:extLst>
            <a:ext uri="{FF2B5EF4-FFF2-40B4-BE49-F238E27FC236}">
              <a16:creationId xmlns:a16="http://schemas.microsoft.com/office/drawing/2014/main" id="{C088E41A-6644-4722-BCF3-5806C78F5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191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57</xdr:row>
      <xdr:rowOff>28575</xdr:rowOff>
    </xdr:from>
    <xdr:to>
      <xdr:col>0</xdr:col>
      <xdr:colOff>2809875</xdr:colOff>
      <xdr:row>61</xdr:row>
      <xdr:rowOff>38100</xdr:rowOff>
    </xdr:to>
    <xdr:pic>
      <xdr:nvPicPr>
        <xdr:cNvPr id="2" name="Picture 1">
          <a:extLst>
            <a:ext uri="{FF2B5EF4-FFF2-40B4-BE49-F238E27FC236}">
              <a16:creationId xmlns:a16="http://schemas.microsoft.com/office/drawing/2014/main" id="{A96001B0-66DC-4414-91F6-EAF72EBD8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686050"/>
          <a:ext cx="2790825" cy="771525"/>
        </a:xfrm>
        <a:prstGeom prst="rect">
          <a:avLst/>
        </a:prstGeom>
      </xdr:spPr>
    </xdr:pic>
    <xdr:clientData/>
  </xdr:twoCellAnchor>
  <xdr:twoCellAnchor editAs="oneCell">
    <xdr:from>
      <xdr:col>0</xdr:col>
      <xdr:colOff>19050</xdr:colOff>
      <xdr:row>57</xdr:row>
      <xdr:rowOff>19050</xdr:rowOff>
    </xdr:from>
    <xdr:to>
      <xdr:col>0</xdr:col>
      <xdr:colOff>2809875</xdr:colOff>
      <xdr:row>62</xdr:row>
      <xdr:rowOff>190500</xdr:rowOff>
    </xdr:to>
    <xdr:pic>
      <xdr:nvPicPr>
        <xdr:cNvPr id="3" name="Picture 2">
          <a:extLst>
            <a:ext uri="{FF2B5EF4-FFF2-40B4-BE49-F238E27FC236}">
              <a16:creationId xmlns:a16="http://schemas.microsoft.com/office/drawing/2014/main" id="{3AFF1EA2-A3BA-4B8B-8D53-7B19C77F1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1944350"/>
          <a:ext cx="2790825" cy="1171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zstats.com/corporation-industry-financials/industries.ph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zstats.com/corporation-industry-financials/industries.php" TargetMode="External"/><Relationship Id="rId1" Type="http://schemas.openxmlformats.org/officeDocument/2006/relationships/hyperlink" Target="http://www.economicdevelopmentwinnipe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B20"/>
  <sheetViews>
    <sheetView workbookViewId="0">
      <selection activeCell="A12" sqref="A12"/>
    </sheetView>
  </sheetViews>
  <sheetFormatPr defaultRowHeight="15" x14ac:dyDescent="0.25"/>
  <cols>
    <col min="1" max="1" width="66.42578125" bestFit="1" customWidth="1"/>
  </cols>
  <sheetData>
    <row r="6" spans="1:1" x14ac:dyDescent="0.25">
      <c r="A6" s="8" t="s">
        <v>73</v>
      </c>
    </row>
    <row r="8" spans="1:1" ht="18.75" x14ac:dyDescent="0.3">
      <c r="A8" s="2" t="s">
        <v>0</v>
      </c>
    </row>
    <row r="9" spans="1:1" x14ac:dyDescent="0.25">
      <c r="A9" t="s">
        <v>1</v>
      </c>
    </row>
    <row r="10" spans="1:1" ht="18.75" x14ac:dyDescent="0.3">
      <c r="A10" s="2"/>
    </row>
    <row r="11" spans="1:1" ht="26.25" x14ac:dyDescent="0.4">
      <c r="A11" s="1" t="s">
        <v>2</v>
      </c>
    </row>
    <row r="12" spans="1:1" ht="23.25" x14ac:dyDescent="0.35">
      <c r="A12" s="87">
        <v>500000000</v>
      </c>
    </row>
    <row r="14" spans="1:1" x14ac:dyDescent="0.25">
      <c r="A14" s="80" t="s">
        <v>77</v>
      </c>
    </row>
    <row r="17" spans="1:54" s="2" customFormat="1" ht="18.75" x14ac:dyDescent="0.3">
      <c r="A17" s="2" t="s">
        <v>74</v>
      </c>
      <c r="C17" s="17"/>
      <c r="F17" s="78"/>
      <c r="K17" s="79"/>
      <c r="N17" s="78"/>
      <c r="S17" s="79"/>
      <c r="T17" s="78"/>
      <c r="V17" s="78"/>
      <c r="AB17" s="78"/>
      <c r="AD17" s="78"/>
      <c r="AJ17" s="78"/>
      <c r="AK17" s="78"/>
      <c r="AL17" s="78"/>
      <c r="AR17" s="78"/>
      <c r="AT17" s="78"/>
      <c r="AZ17" s="78"/>
      <c r="BB17" s="78"/>
    </row>
    <row r="18" spans="1:54" ht="18.75" x14ac:dyDescent="0.3">
      <c r="A18" s="80" t="s">
        <v>75</v>
      </c>
      <c r="C18" s="17"/>
      <c r="F18" s="4"/>
      <c r="K18" s="5"/>
      <c r="N18" s="4"/>
      <c r="S18" s="5"/>
      <c r="T18" s="4"/>
      <c r="V18" s="4"/>
      <c r="AB18" s="4"/>
      <c r="AD18" s="4"/>
      <c r="AJ18" s="4"/>
      <c r="AK18" s="4"/>
      <c r="AL18" s="4"/>
      <c r="AR18" s="4"/>
      <c r="AT18" s="4"/>
      <c r="AZ18" s="4"/>
      <c r="BB18" s="4"/>
    </row>
    <row r="19" spans="1:54" ht="18.75" x14ac:dyDescent="0.3">
      <c r="A19" s="81" t="s">
        <v>76</v>
      </c>
      <c r="C19" s="17"/>
      <c r="F19" s="4"/>
      <c r="K19" s="5"/>
      <c r="N19" s="4"/>
      <c r="S19" s="5"/>
      <c r="T19" s="4"/>
      <c r="V19" s="4"/>
      <c r="AB19" s="4"/>
      <c r="AD19" s="4"/>
      <c r="AJ19" s="4"/>
      <c r="AK19" s="4"/>
      <c r="AL19" s="4"/>
      <c r="AR19" s="4"/>
      <c r="AT19" s="4"/>
      <c r="AZ19" s="4"/>
      <c r="BB19" s="4"/>
    </row>
    <row r="20" spans="1:54" x14ac:dyDescent="0.25">
      <c r="A20" s="80"/>
      <c r="F20" s="4"/>
      <c r="K20" s="5"/>
      <c r="N20" s="4"/>
      <c r="S20" s="5"/>
      <c r="T20" s="4"/>
      <c r="V20" s="4"/>
      <c r="AB20" s="4"/>
      <c r="AD20" s="4"/>
      <c r="AJ20" s="4"/>
      <c r="AK20" s="4"/>
      <c r="AL20" s="4"/>
      <c r="AR20" s="4"/>
      <c r="AT20" s="4"/>
      <c r="AZ20" s="4"/>
      <c r="BB20" s="4"/>
    </row>
  </sheetData>
  <hyperlinks>
    <hyperlink ref="A19" r:id="rId1" display="https://bizstats.com/corporation-industry-financials/industries.php" xr:uid="{FBD4C3D6-F1CB-430F-ABD7-A42B9073509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87"/>
  <sheetViews>
    <sheetView tabSelected="1" topLeftCell="A46" workbookViewId="0">
      <selection activeCell="A61" sqref="A61"/>
    </sheetView>
  </sheetViews>
  <sheetFormatPr defaultRowHeight="15" x14ac:dyDescent="0.25"/>
  <cols>
    <col min="1" max="1" width="73.5703125" customWidth="1"/>
    <col min="2" max="2" width="9" customWidth="1"/>
    <col min="3" max="3" width="14.7109375" customWidth="1"/>
    <col min="4" max="4" width="9" customWidth="1"/>
    <col min="5" max="5" width="15" customWidth="1"/>
    <col min="6" max="6" width="8.7109375" customWidth="1"/>
    <col min="7" max="7" width="16" customWidth="1"/>
    <col min="9" max="9" width="43" bestFit="1" customWidth="1"/>
    <col min="10" max="10" width="9" bestFit="1" customWidth="1"/>
    <col min="11" max="11" width="14.7109375" customWidth="1"/>
    <col min="12" max="12" width="9.42578125" customWidth="1"/>
    <col min="13" max="13" width="16.42578125" customWidth="1"/>
    <col min="14" max="14" width="8.7109375" customWidth="1"/>
    <col min="15" max="15" width="15.42578125" customWidth="1"/>
    <col min="17" max="17" width="72.7109375" customWidth="1"/>
    <col min="18" max="18" width="9.28515625" bestFit="1" customWidth="1"/>
    <col min="19" max="19" width="15.28515625" customWidth="1"/>
    <col min="20" max="20" width="8.85546875" customWidth="1"/>
    <col min="21" max="21" width="15.140625" customWidth="1"/>
    <col min="22" max="22" width="8.7109375" customWidth="1"/>
    <col min="23" max="23" width="14.7109375" customWidth="1"/>
    <col min="25" max="25" width="58.5703125" bestFit="1" customWidth="1"/>
    <col min="26" max="26" width="9.28515625" bestFit="1" customWidth="1"/>
    <col min="27" max="27" width="18" bestFit="1" customWidth="1"/>
    <col min="28" max="28" width="9.28515625" customWidth="1"/>
    <col min="29" max="29" width="15.42578125" customWidth="1"/>
    <col min="30" max="30" width="9.85546875" customWidth="1"/>
    <col min="31" max="31" width="15.42578125" customWidth="1"/>
    <col min="33" max="33" width="47.140625" customWidth="1"/>
    <col min="34" max="34" width="9" customWidth="1"/>
    <col min="35" max="35" width="15" customWidth="1"/>
    <col min="37" max="37" width="13.85546875" customWidth="1"/>
    <col min="38" max="38" width="8.85546875" customWidth="1"/>
    <col min="39" max="39" width="14.85546875" customWidth="1"/>
    <col min="41" max="41" width="67.7109375" customWidth="1"/>
    <col min="42" max="42" width="9.28515625" bestFit="1" customWidth="1"/>
    <col min="43" max="43" width="14.42578125" customWidth="1"/>
    <col min="44" max="44" width="8.7109375" customWidth="1"/>
    <col min="45" max="45" width="13.85546875" customWidth="1"/>
    <col min="46" max="46" width="9.7109375" customWidth="1"/>
    <col min="47" max="47" width="15.140625" customWidth="1"/>
    <col min="49" max="49" width="71.42578125" customWidth="1"/>
    <col min="50" max="50" width="9.28515625" bestFit="1" customWidth="1"/>
    <col min="51" max="51" width="15.140625" customWidth="1"/>
    <col min="52" max="52" width="9" customWidth="1"/>
    <col min="53" max="53" width="13.85546875" customWidth="1"/>
    <col min="54" max="54" width="10.5703125" customWidth="1"/>
    <col min="55" max="55" width="16.85546875" customWidth="1"/>
  </cols>
  <sheetData>
    <row r="1" spans="1:55" s="22" customFormat="1" ht="21.75" thickBot="1" x14ac:dyDescent="0.4">
      <c r="A1" s="20" t="s">
        <v>3</v>
      </c>
      <c r="I1" s="21" t="s">
        <v>5</v>
      </c>
      <c r="Q1" s="21" t="s">
        <v>6</v>
      </c>
      <c r="Y1" s="21" t="s">
        <v>7</v>
      </c>
      <c r="AG1" s="21" t="s">
        <v>8</v>
      </c>
      <c r="AO1" s="21" t="s">
        <v>9</v>
      </c>
      <c r="AW1" s="21" t="s">
        <v>10</v>
      </c>
    </row>
    <row r="2" spans="1:55" s="9" customFormat="1" ht="22.5" thickTop="1" thickBot="1" x14ac:dyDescent="0.4">
      <c r="A2" s="26" t="s">
        <v>11</v>
      </c>
      <c r="B2" s="27">
        <v>2013</v>
      </c>
      <c r="C2" s="27" t="s">
        <v>4</v>
      </c>
      <c r="D2" s="28">
        <v>2015</v>
      </c>
      <c r="E2" s="27" t="s">
        <v>4</v>
      </c>
      <c r="F2" s="27">
        <v>2018</v>
      </c>
      <c r="G2" s="29" t="s">
        <v>4</v>
      </c>
      <c r="I2" s="26" t="s">
        <v>11</v>
      </c>
      <c r="J2" s="27">
        <v>2013</v>
      </c>
      <c r="K2" s="29" t="s">
        <v>4</v>
      </c>
      <c r="L2" s="28">
        <v>2015</v>
      </c>
      <c r="M2" s="27" t="s">
        <v>4</v>
      </c>
      <c r="N2" s="27">
        <v>2018</v>
      </c>
      <c r="O2" s="29" t="s">
        <v>4</v>
      </c>
      <c r="Q2" s="26" t="s">
        <v>11</v>
      </c>
      <c r="R2" s="27">
        <v>2013</v>
      </c>
      <c r="S2" s="29" t="s">
        <v>4</v>
      </c>
      <c r="T2" s="28">
        <v>2015</v>
      </c>
      <c r="U2" s="27" t="s">
        <v>4</v>
      </c>
      <c r="V2" s="27">
        <v>2018</v>
      </c>
      <c r="W2" s="29" t="s">
        <v>4</v>
      </c>
      <c r="Y2" s="26" t="s">
        <v>11</v>
      </c>
      <c r="Z2" s="27">
        <v>2013</v>
      </c>
      <c r="AA2" s="29" t="s">
        <v>4</v>
      </c>
      <c r="AB2" s="28">
        <v>2015</v>
      </c>
      <c r="AC2" s="27" t="s">
        <v>4</v>
      </c>
      <c r="AD2" s="27">
        <v>2018</v>
      </c>
      <c r="AE2" s="29" t="s">
        <v>4</v>
      </c>
      <c r="AG2" s="26" t="s">
        <v>11</v>
      </c>
      <c r="AH2" s="27">
        <v>2013</v>
      </c>
      <c r="AI2" s="29" t="s">
        <v>4</v>
      </c>
      <c r="AJ2" s="28">
        <v>2015</v>
      </c>
      <c r="AK2" s="27" t="s">
        <v>4</v>
      </c>
      <c r="AL2" s="27">
        <v>2018</v>
      </c>
      <c r="AM2" s="29" t="s">
        <v>4</v>
      </c>
      <c r="AO2" s="26" t="s">
        <v>11</v>
      </c>
      <c r="AP2" s="27">
        <v>2013</v>
      </c>
      <c r="AQ2" s="29" t="s">
        <v>4</v>
      </c>
      <c r="AR2" s="28">
        <v>2015</v>
      </c>
      <c r="AS2" s="27" t="s">
        <v>4</v>
      </c>
      <c r="AT2" s="27">
        <v>2018</v>
      </c>
      <c r="AU2" s="29" t="s">
        <v>4</v>
      </c>
      <c r="AW2" s="26" t="s">
        <v>11</v>
      </c>
      <c r="AX2" s="27">
        <v>2013</v>
      </c>
      <c r="AY2" s="29" t="s">
        <v>4</v>
      </c>
      <c r="AZ2" s="28">
        <v>2015</v>
      </c>
      <c r="BA2" s="27" t="s">
        <v>4</v>
      </c>
      <c r="BB2" s="27">
        <v>2018</v>
      </c>
      <c r="BC2" s="29" t="s">
        <v>4</v>
      </c>
    </row>
    <row r="3" spans="1:55" s="9" customFormat="1" ht="15.75" x14ac:dyDescent="0.25">
      <c r="A3" s="19" t="s">
        <v>49</v>
      </c>
      <c r="B3" s="30">
        <v>1</v>
      </c>
      <c r="C3" s="86">
        <f>'Calculator-Index'!A12</f>
        <v>500000000</v>
      </c>
      <c r="D3" s="30">
        <v>1</v>
      </c>
      <c r="E3" s="82">
        <f>'Calculator-Index'!A12</f>
        <v>500000000</v>
      </c>
      <c r="F3" s="30">
        <v>1</v>
      </c>
      <c r="G3" s="82">
        <f>'Calculator-Index'!A12</f>
        <v>500000000</v>
      </c>
      <c r="I3" s="33" t="s">
        <v>49</v>
      </c>
      <c r="J3" s="30">
        <v>1</v>
      </c>
      <c r="K3" s="82">
        <f>'Calculator-Index'!A12</f>
        <v>500000000</v>
      </c>
      <c r="L3" s="34">
        <v>1</v>
      </c>
      <c r="M3" s="83">
        <f>'Calculator-Index'!A12</f>
        <v>500000000</v>
      </c>
      <c r="N3" s="34">
        <v>1</v>
      </c>
      <c r="O3" s="83">
        <f>'Calculator-Index'!A12</f>
        <v>500000000</v>
      </c>
      <c r="Q3" s="19" t="s">
        <v>49</v>
      </c>
      <c r="R3" s="30">
        <v>1</v>
      </c>
      <c r="S3" s="82">
        <f>'Calculator-Index'!A12</f>
        <v>500000000</v>
      </c>
      <c r="T3" s="35">
        <v>1</v>
      </c>
      <c r="U3" s="83">
        <f>'Calculator-Index'!A12</f>
        <v>500000000</v>
      </c>
      <c r="V3" s="34">
        <v>1</v>
      </c>
      <c r="W3" s="83">
        <f>'Calculator-Index'!A12</f>
        <v>500000000</v>
      </c>
      <c r="Y3" s="19" t="s">
        <v>49</v>
      </c>
      <c r="Z3" s="30">
        <v>1</v>
      </c>
      <c r="AA3" s="82">
        <f>'Calculator-Index'!A12</f>
        <v>500000000</v>
      </c>
      <c r="AB3" s="30">
        <v>1</v>
      </c>
      <c r="AC3" s="32">
        <f>'Calculator-Index'!A12</f>
        <v>500000000</v>
      </c>
      <c r="AD3" s="30">
        <v>1</v>
      </c>
      <c r="AE3" s="82">
        <f>'Calculator-Index'!A12</f>
        <v>500000000</v>
      </c>
      <c r="AG3" s="36" t="s">
        <v>49</v>
      </c>
      <c r="AH3" s="37">
        <v>1</v>
      </c>
      <c r="AI3" s="84">
        <f>'Calculator-Index'!A12</f>
        <v>500000000</v>
      </c>
      <c r="AJ3" s="38">
        <v>1</v>
      </c>
      <c r="AK3" s="85">
        <f>'Calculator-Index'!A12</f>
        <v>500000000</v>
      </c>
      <c r="AL3" s="37">
        <v>1</v>
      </c>
      <c r="AM3" s="84">
        <f>'Calculator-Index'!A12</f>
        <v>500000000</v>
      </c>
      <c r="AO3" s="33" t="s">
        <v>49</v>
      </c>
      <c r="AP3" s="39">
        <v>1</v>
      </c>
      <c r="AQ3" s="83">
        <f>'Calculator-Index'!A12</f>
        <v>500000000</v>
      </c>
      <c r="AR3" s="30">
        <v>1</v>
      </c>
      <c r="AS3" s="82">
        <f>'Calculator-Index'!A12</f>
        <v>500000000</v>
      </c>
      <c r="AT3" s="30">
        <v>1</v>
      </c>
      <c r="AU3" s="82">
        <f>'Calculator-Index'!A12</f>
        <v>500000000</v>
      </c>
      <c r="AW3" s="19" t="s">
        <v>49</v>
      </c>
      <c r="AX3" s="30">
        <v>1</v>
      </c>
      <c r="AY3" s="82">
        <f>'Calculator-Index'!A12</f>
        <v>500000000</v>
      </c>
      <c r="AZ3" s="30">
        <v>1</v>
      </c>
      <c r="BA3" s="82">
        <f>'Calculator-Index'!A12</f>
        <v>500000000</v>
      </c>
      <c r="BB3" s="30">
        <v>1</v>
      </c>
      <c r="BC3" s="82">
        <f>'Calculator-Index'!A12</f>
        <v>500000000</v>
      </c>
    </row>
    <row r="4" spans="1:55" x14ac:dyDescent="0.25">
      <c r="A4" s="10" t="s">
        <v>50</v>
      </c>
      <c r="B4" s="14">
        <v>0.70720000000000005</v>
      </c>
      <c r="C4" s="40">
        <f>B4*C$3</f>
        <v>353600000</v>
      </c>
      <c r="D4" s="14">
        <v>0.67310000000000003</v>
      </c>
      <c r="E4" s="40">
        <f>D4*E$3</f>
        <v>336550000</v>
      </c>
      <c r="F4" s="14">
        <v>0.66379999999999995</v>
      </c>
      <c r="G4" s="40">
        <f>F4*G$3</f>
        <v>331900000</v>
      </c>
      <c r="I4" s="12" t="s">
        <v>50</v>
      </c>
      <c r="J4" s="14">
        <v>0.71960000000000002</v>
      </c>
      <c r="K4" s="40">
        <f>J4*K$3</f>
        <v>359800000</v>
      </c>
      <c r="L4" s="41">
        <v>0.71340000000000003</v>
      </c>
      <c r="M4" s="40">
        <f>L4*M$3</f>
        <v>356700000</v>
      </c>
      <c r="N4" s="41">
        <v>0</v>
      </c>
      <c r="O4" s="40">
        <f>N4*O$3</f>
        <v>0</v>
      </c>
      <c r="Q4" s="10" t="s">
        <v>50</v>
      </c>
      <c r="R4" s="14">
        <v>0.29239999999999999</v>
      </c>
      <c r="S4" s="40">
        <f>R4*S$3</f>
        <v>146200000</v>
      </c>
      <c r="T4" s="42">
        <v>0.33979999999999999</v>
      </c>
      <c r="U4" s="40">
        <f>T4*U$3</f>
        <v>169900000</v>
      </c>
      <c r="V4" s="41">
        <v>0.30659999999999998</v>
      </c>
      <c r="W4" s="40">
        <f>V4*W$3</f>
        <v>153300000</v>
      </c>
      <c r="Y4" s="10" t="s">
        <v>50</v>
      </c>
      <c r="Z4" s="14">
        <v>0.51849999999999996</v>
      </c>
      <c r="AA4" s="40">
        <f>Z4*AA$3</f>
        <v>259249999.99999997</v>
      </c>
      <c r="AB4" s="14">
        <v>0.51439999999999997</v>
      </c>
      <c r="AC4" s="40">
        <f>AB4*AC$3</f>
        <v>257199999.99999997</v>
      </c>
      <c r="AD4" s="14">
        <v>0.53579999999999994</v>
      </c>
      <c r="AE4" s="40">
        <f>AD4*AE$3</f>
        <v>267899999.99999997</v>
      </c>
      <c r="AG4" s="10" t="s">
        <v>50</v>
      </c>
      <c r="AH4" s="14">
        <v>0.53410000000000002</v>
      </c>
      <c r="AI4" s="40">
        <f>AH4*AI$3</f>
        <v>267050000</v>
      </c>
      <c r="AJ4" s="42">
        <v>0.53979999999999995</v>
      </c>
      <c r="AK4" s="40">
        <f>AJ4*AK$3</f>
        <v>269900000</v>
      </c>
      <c r="AL4" s="14">
        <v>0.52510000000000001</v>
      </c>
      <c r="AM4" s="40">
        <f>AL4*AM$3</f>
        <v>262550000</v>
      </c>
      <c r="AO4" s="12" t="s">
        <v>50</v>
      </c>
      <c r="AP4" s="43">
        <v>0.16400000000000001</v>
      </c>
      <c r="AQ4" s="40">
        <f>AP4*AQ$3</f>
        <v>82000000</v>
      </c>
      <c r="AR4" s="14">
        <v>0.23530000000000001</v>
      </c>
      <c r="AS4" s="40">
        <f>AR4*AS$3</f>
        <v>117650000</v>
      </c>
      <c r="AT4" s="14">
        <v>0.2041</v>
      </c>
      <c r="AU4" s="40">
        <f>AT4*AU$3</f>
        <v>102050000</v>
      </c>
      <c r="AW4" s="10" t="s">
        <v>50</v>
      </c>
      <c r="AX4" s="14">
        <v>0.2752</v>
      </c>
      <c r="AY4" s="40">
        <f>AX4*AY$3</f>
        <v>137600000</v>
      </c>
      <c r="AZ4" s="14">
        <v>0.2495</v>
      </c>
      <c r="BA4" s="40">
        <f>AZ4*BA$3</f>
        <v>124750000</v>
      </c>
      <c r="BB4" s="14">
        <v>0.27910000000000001</v>
      </c>
      <c r="BC4" s="40">
        <f>BB4*BC$3</f>
        <v>139550000</v>
      </c>
    </row>
    <row r="5" spans="1:55" x14ac:dyDescent="0.25">
      <c r="A5" s="10" t="s">
        <v>51</v>
      </c>
      <c r="B5" s="14">
        <v>0.2928</v>
      </c>
      <c r="C5" s="40">
        <f t="shared" ref="C5:E20" si="0">B5*C$3</f>
        <v>146400000</v>
      </c>
      <c r="D5" s="14">
        <v>0.32689999999999997</v>
      </c>
      <c r="E5" s="40">
        <f t="shared" si="0"/>
        <v>163449999.99999997</v>
      </c>
      <c r="F5" s="14">
        <v>0.3362</v>
      </c>
      <c r="G5" s="40">
        <f t="shared" ref="G5:G20" si="1">F5*G$3</f>
        <v>168100000</v>
      </c>
      <c r="I5" s="12" t="s">
        <v>51</v>
      </c>
      <c r="J5" s="14">
        <v>0.28039999999999998</v>
      </c>
      <c r="K5" s="40">
        <f t="shared" ref="K5:K20" si="2">J5*K$3</f>
        <v>140200000</v>
      </c>
      <c r="L5" s="41">
        <v>0.28660000000000002</v>
      </c>
      <c r="M5" s="40">
        <f t="shared" ref="M5:M20" si="3">L5*M$3</f>
        <v>143300000</v>
      </c>
      <c r="N5" s="41">
        <v>1</v>
      </c>
      <c r="O5" s="40">
        <f t="shared" ref="O5:O20" si="4">N5*O$3</f>
        <v>500000000</v>
      </c>
      <c r="Q5" s="10" t="s">
        <v>51</v>
      </c>
      <c r="R5" s="14">
        <v>0.70760000000000001</v>
      </c>
      <c r="S5" s="40">
        <f t="shared" ref="S5:S20" si="5">R5*S$3</f>
        <v>353800000</v>
      </c>
      <c r="T5" s="42">
        <v>0.66020000000000001</v>
      </c>
      <c r="U5" s="40">
        <f t="shared" ref="U5:U20" si="6">T5*U$3</f>
        <v>330100000</v>
      </c>
      <c r="V5" s="41">
        <v>0.69340000000000002</v>
      </c>
      <c r="W5" s="40">
        <f t="shared" ref="W5:W20" si="7">V5*W$3</f>
        <v>346700000</v>
      </c>
      <c r="Y5" s="10" t="s">
        <v>51</v>
      </c>
      <c r="Z5" s="14">
        <v>0.48149999999999998</v>
      </c>
      <c r="AA5" s="40">
        <f t="shared" ref="AA5:AA20" si="8">Z5*AA$3</f>
        <v>240750000</v>
      </c>
      <c r="AB5" s="14">
        <v>0.48560000000000003</v>
      </c>
      <c r="AC5" s="40">
        <f t="shared" ref="AC5:AC20" si="9">AB5*AC$3</f>
        <v>242800000.00000003</v>
      </c>
      <c r="AD5" s="14">
        <v>0.4642</v>
      </c>
      <c r="AE5" s="40">
        <f t="shared" ref="AE5:AE20" si="10">AD5*AE$3</f>
        <v>232100000</v>
      </c>
      <c r="AG5" s="10" t="s">
        <v>51</v>
      </c>
      <c r="AH5" s="14">
        <v>0.46589999999999998</v>
      </c>
      <c r="AI5" s="40">
        <f t="shared" ref="AI5:AI20" si="11">AH5*AI$3</f>
        <v>232950000</v>
      </c>
      <c r="AJ5" s="42">
        <v>0.46020000000000005</v>
      </c>
      <c r="AK5" s="40">
        <f t="shared" ref="AK5:AK20" si="12">AJ5*AK$3</f>
        <v>230100000.00000003</v>
      </c>
      <c r="AL5" s="14">
        <v>0.47490000000000004</v>
      </c>
      <c r="AM5" s="40">
        <f t="shared" ref="AM5:AM20" si="13">AL5*AM$3</f>
        <v>237450000.00000003</v>
      </c>
      <c r="AO5" s="12" t="s">
        <v>51</v>
      </c>
      <c r="AP5" s="43">
        <v>0.83599999999999997</v>
      </c>
      <c r="AQ5" s="40">
        <f t="shared" ref="AQ5:AQ20" si="14">AP5*AQ$3</f>
        <v>418000000</v>
      </c>
      <c r="AR5" s="14">
        <v>0.76469999999999994</v>
      </c>
      <c r="AS5" s="40">
        <f t="shared" ref="AS5:AS20" si="15">AR5*AS$3</f>
        <v>382349999.99999994</v>
      </c>
      <c r="AT5" s="14">
        <v>0.79590000000000005</v>
      </c>
      <c r="AU5" s="40">
        <f t="shared" ref="AU5:AU20" si="16">AT5*AU$3</f>
        <v>397950000</v>
      </c>
      <c r="AW5" s="10" t="s">
        <v>51</v>
      </c>
      <c r="AX5" s="14">
        <v>0.7248</v>
      </c>
      <c r="AY5" s="40">
        <f t="shared" ref="AY5:AY20" si="17">AX5*AY$3</f>
        <v>362400000</v>
      </c>
      <c r="AZ5" s="14">
        <v>0.75049999999999994</v>
      </c>
      <c r="BA5" s="40">
        <f t="shared" ref="BA5:BA20" si="18">AZ5*BA$3</f>
        <v>375250000</v>
      </c>
      <c r="BB5" s="14">
        <v>0.72099999999999997</v>
      </c>
      <c r="BC5" s="40">
        <f t="shared" ref="BC5:BC20" si="19">BB5*BC$3</f>
        <v>360500000</v>
      </c>
    </row>
    <row r="6" spans="1:55" x14ac:dyDescent="0.25">
      <c r="A6" s="10" t="s">
        <v>52</v>
      </c>
      <c r="B6" s="14">
        <v>2.7000000000000001E-3</v>
      </c>
      <c r="C6" s="40">
        <f t="shared" si="0"/>
        <v>1350000</v>
      </c>
      <c r="D6" s="14">
        <v>2.5999999999999999E-3</v>
      </c>
      <c r="E6" s="40">
        <f t="shared" si="0"/>
        <v>1300000</v>
      </c>
      <c r="F6" s="14">
        <v>2.8999999999999998E-3</v>
      </c>
      <c r="G6" s="40">
        <f t="shared" si="1"/>
        <v>1450000</v>
      </c>
      <c r="I6" s="12" t="s">
        <v>52</v>
      </c>
      <c r="J6" s="14">
        <v>6.8999999999999999E-3</v>
      </c>
      <c r="K6" s="40">
        <f t="shared" si="2"/>
        <v>3450000</v>
      </c>
      <c r="L6" s="41">
        <v>7.4999999999999997E-3</v>
      </c>
      <c r="M6" s="40">
        <f t="shared" si="3"/>
        <v>3750000</v>
      </c>
      <c r="N6" s="41">
        <v>6.0000000000000001E-3</v>
      </c>
      <c r="O6" s="40">
        <f t="shared" si="4"/>
        <v>3000000</v>
      </c>
      <c r="Q6" s="10" t="s">
        <v>52</v>
      </c>
      <c r="R6" s="14">
        <v>4.2099999999999999E-2</v>
      </c>
      <c r="S6" s="40">
        <f t="shared" si="5"/>
        <v>21050000</v>
      </c>
      <c r="T6" s="42">
        <v>3.5900000000000001E-2</v>
      </c>
      <c r="U6" s="40">
        <f t="shared" si="6"/>
        <v>17950000</v>
      </c>
      <c r="V6" s="41">
        <v>3.1E-2</v>
      </c>
      <c r="W6" s="40">
        <f t="shared" si="7"/>
        <v>15500000</v>
      </c>
      <c r="Y6" s="10" t="s">
        <v>52</v>
      </c>
      <c r="Z6" s="14">
        <v>3.5000000000000001E-3</v>
      </c>
      <c r="AA6" s="40">
        <f t="shared" si="8"/>
        <v>1750000</v>
      </c>
      <c r="AB6" s="14">
        <v>3.9000000000000003E-3</v>
      </c>
      <c r="AC6" s="40">
        <f t="shared" si="9"/>
        <v>1950000.0000000002</v>
      </c>
      <c r="AD6" s="14">
        <v>2.8000000000000004E-3</v>
      </c>
      <c r="AE6" s="40">
        <f t="shared" si="10"/>
        <v>1400000.0000000002</v>
      </c>
      <c r="AG6" s="10" t="s">
        <v>52</v>
      </c>
      <c r="AH6" s="14">
        <v>1.9099999999999999E-2</v>
      </c>
      <c r="AI6" s="40">
        <f t="shared" si="11"/>
        <v>9550000</v>
      </c>
      <c r="AJ6" s="42">
        <v>2.06E-2</v>
      </c>
      <c r="AK6" s="40">
        <f t="shared" si="12"/>
        <v>10300000</v>
      </c>
      <c r="AL6" s="14">
        <v>1.84E-2</v>
      </c>
      <c r="AM6" s="40">
        <f t="shared" si="13"/>
        <v>9200000</v>
      </c>
      <c r="AO6" s="12" t="s">
        <v>52</v>
      </c>
      <c r="AP6" s="43">
        <v>0.1094</v>
      </c>
      <c r="AQ6" s="40">
        <f t="shared" si="14"/>
        <v>54700000</v>
      </c>
      <c r="AR6" s="14">
        <v>8.5600000000000009E-2</v>
      </c>
      <c r="AS6" s="40">
        <f t="shared" si="15"/>
        <v>42800000.000000007</v>
      </c>
      <c r="AT6" s="14">
        <v>8.2599999999999993E-2</v>
      </c>
      <c r="AU6" s="40">
        <f t="shared" si="16"/>
        <v>41300000</v>
      </c>
      <c r="AW6" s="10" t="s">
        <v>52</v>
      </c>
      <c r="AX6" s="14">
        <v>3.5299999999999998E-2</v>
      </c>
      <c r="AY6" s="40">
        <f t="shared" si="17"/>
        <v>17650000</v>
      </c>
      <c r="AZ6" s="14">
        <v>4.0199999999999993E-2</v>
      </c>
      <c r="BA6" s="40">
        <f t="shared" si="18"/>
        <v>20099999.999999996</v>
      </c>
      <c r="BB6" s="14">
        <v>3.3500000000000002E-2</v>
      </c>
      <c r="BC6" s="40">
        <f t="shared" si="19"/>
        <v>16750000.000000002</v>
      </c>
    </row>
    <row r="7" spans="1:55" x14ac:dyDescent="0.25">
      <c r="A7" s="10" t="s">
        <v>53</v>
      </c>
      <c r="B7" s="14">
        <v>4.2299999999999997E-2</v>
      </c>
      <c r="C7" s="40">
        <f t="shared" si="0"/>
        <v>21150000</v>
      </c>
      <c r="D7" s="14">
        <v>4.7100000000000003E-2</v>
      </c>
      <c r="E7" s="40">
        <f t="shared" si="0"/>
        <v>23550000</v>
      </c>
      <c r="F7" s="14">
        <v>5.0199999999999995E-2</v>
      </c>
      <c r="G7" s="40">
        <f t="shared" si="1"/>
        <v>25099999.999999996</v>
      </c>
      <c r="I7" s="12" t="s">
        <v>53</v>
      </c>
      <c r="J7" s="14">
        <v>6.3500000000000001E-2</v>
      </c>
      <c r="K7" s="40">
        <f t="shared" si="2"/>
        <v>31750000</v>
      </c>
      <c r="L7" s="41">
        <v>6.8900000000000003E-2</v>
      </c>
      <c r="M7" s="40">
        <f t="shared" si="3"/>
        <v>34450000</v>
      </c>
      <c r="N7" s="41">
        <v>6.4100000000000004E-2</v>
      </c>
      <c r="O7" s="40">
        <f t="shared" si="4"/>
        <v>32050000.000000004</v>
      </c>
      <c r="Q7" s="10" t="s">
        <v>53</v>
      </c>
      <c r="R7" s="14">
        <v>0.2412</v>
      </c>
      <c r="S7" s="40">
        <f t="shared" si="5"/>
        <v>120600000</v>
      </c>
      <c r="T7" s="42">
        <v>0.22460000000000002</v>
      </c>
      <c r="U7" s="40">
        <f t="shared" si="6"/>
        <v>112300000.00000001</v>
      </c>
      <c r="V7" s="41">
        <v>0.25819999999999999</v>
      </c>
      <c r="W7" s="40">
        <f t="shared" si="7"/>
        <v>129099999.99999999</v>
      </c>
      <c r="Y7" s="10" t="s">
        <v>53</v>
      </c>
      <c r="Z7" s="14">
        <v>0.1356</v>
      </c>
      <c r="AA7" s="40">
        <f t="shared" si="8"/>
        <v>67800000</v>
      </c>
      <c r="AB7" s="14">
        <v>0.14219999999999999</v>
      </c>
      <c r="AC7" s="40">
        <f t="shared" si="9"/>
        <v>71100000</v>
      </c>
      <c r="AD7" s="14">
        <v>0.13369999999999999</v>
      </c>
      <c r="AE7" s="40">
        <f t="shared" si="10"/>
        <v>66849999.999999993</v>
      </c>
      <c r="AG7" s="10" t="s">
        <v>53</v>
      </c>
      <c r="AH7" s="14">
        <v>6.6699999999999995E-2</v>
      </c>
      <c r="AI7" s="40">
        <f t="shared" si="11"/>
        <v>33349999.999999996</v>
      </c>
      <c r="AJ7" s="42">
        <v>0.09</v>
      </c>
      <c r="AK7" s="40">
        <f t="shared" si="12"/>
        <v>45000000</v>
      </c>
      <c r="AL7" s="14">
        <v>7.4800000000000005E-2</v>
      </c>
      <c r="AM7" s="40">
        <f t="shared" si="13"/>
        <v>37400000</v>
      </c>
      <c r="AO7" s="12" t="s">
        <v>53</v>
      </c>
      <c r="AP7" s="43">
        <v>0.14929999999999999</v>
      </c>
      <c r="AQ7" s="40">
        <f t="shared" si="14"/>
        <v>74650000</v>
      </c>
      <c r="AR7" s="14">
        <v>0.18600000000000003</v>
      </c>
      <c r="AS7" s="40">
        <f t="shared" si="15"/>
        <v>93000000.000000015</v>
      </c>
      <c r="AT7" s="14">
        <v>0.17519999999999999</v>
      </c>
      <c r="AU7" s="40">
        <f t="shared" si="16"/>
        <v>87600000</v>
      </c>
      <c r="AW7" s="10" t="s">
        <v>53</v>
      </c>
      <c r="AX7" s="14">
        <v>0.23139999999999999</v>
      </c>
      <c r="AY7" s="40">
        <f t="shared" si="17"/>
        <v>115700000</v>
      </c>
      <c r="AZ7" s="14">
        <v>0.29339999999999999</v>
      </c>
      <c r="BA7" s="40">
        <f t="shared" si="18"/>
        <v>146700000</v>
      </c>
      <c r="BB7" s="14">
        <v>0.2591</v>
      </c>
      <c r="BC7" s="40">
        <f t="shared" si="19"/>
        <v>129550000</v>
      </c>
    </row>
    <row r="8" spans="1:55" x14ac:dyDescent="0.25">
      <c r="A8" s="10" t="s">
        <v>54</v>
      </c>
      <c r="B8" s="14">
        <v>9.5999999999999992E-3</v>
      </c>
      <c r="C8" s="40">
        <f t="shared" si="0"/>
        <v>4800000</v>
      </c>
      <c r="D8" s="14">
        <v>7.4000000000000003E-3</v>
      </c>
      <c r="E8" s="40">
        <f t="shared" si="0"/>
        <v>3700000</v>
      </c>
      <c r="F8" s="14">
        <v>5.5000000000000005E-3</v>
      </c>
      <c r="G8" s="40">
        <f t="shared" si="1"/>
        <v>2750000.0000000005</v>
      </c>
      <c r="I8" s="12" t="s">
        <v>54</v>
      </c>
      <c r="J8" s="14">
        <v>8.2000000000000007E-3</v>
      </c>
      <c r="K8" s="40">
        <f t="shared" si="2"/>
        <v>4100000.0000000005</v>
      </c>
      <c r="L8" s="41">
        <v>8.5000000000000006E-3</v>
      </c>
      <c r="M8" s="40">
        <f t="shared" si="3"/>
        <v>4250000</v>
      </c>
      <c r="N8" s="41">
        <v>7.6E-3</v>
      </c>
      <c r="O8" s="40">
        <f t="shared" si="4"/>
        <v>3800000</v>
      </c>
      <c r="Q8" s="10" t="s">
        <v>54</v>
      </c>
      <c r="R8" s="14">
        <v>1.9E-2</v>
      </c>
      <c r="S8" s="40">
        <f t="shared" si="5"/>
        <v>9500000</v>
      </c>
      <c r="T8" s="42">
        <v>1.2800000000000001E-2</v>
      </c>
      <c r="U8" s="40">
        <f t="shared" si="6"/>
        <v>6400000</v>
      </c>
      <c r="V8" s="41">
        <v>1.32E-2</v>
      </c>
      <c r="W8" s="40">
        <f t="shared" si="7"/>
        <v>6600000</v>
      </c>
      <c r="Y8" s="10" t="s">
        <v>54</v>
      </c>
      <c r="Z8" s="14">
        <v>6.7000000000000002E-3</v>
      </c>
      <c r="AA8" s="40">
        <f t="shared" si="8"/>
        <v>3350000</v>
      </c>
      <c r="AB8" s="14">
        <v>6.0000000000000001E-3</v>
      </c>
      <c r="AC8" s="40">
        <f t="shared" si="9"/>
        <v>3000000</v>
      </c>
      <c r="AD8" s="14">
        <v>6.1999999999999998E-3</v>
      </c>
      <c r="AE8" s="40">
        <f t="shared" si="10"/>
        <v>3100000</v>
      </c>
      <c r="AG8" s="10" t="s">
        <v>54</v>
      </c>
      <c r="AH8" s="14">
        <v>6.7599999999999993E-2</v>
      </c>
      <c r="AI8" s="40">
        <f t="shared" si="11"/>
        <v>33800000</v>
      </c>
      <c r="AJ8" s="42">
        <v>4.9599999999999998E-2</v>
      </c>
      <c r="AK8" s="40">
        <f t="shared" si="12"/>
        <v>24800000</v>
      </c>
      <c r="AL8" s="14">
        <v>6.8699999999999997E-2</v>
      </c>
      <c r="AM8" s="40">
        <f t="shared" si="13"/>
        <v>34350000</v>
      </c>
      <c r="AO8" s="12" t="s">
        <v>54</v>
      </c>
      <c r="AP8" s="43">
        <v>4.0599999999999997E-2</v>
      </c>
      <c r="AQ8" s="40">
        <f t="shared" si="14"/>
        <v>20300000</v>
      </c>
      <c r="AR8" s="14">
        <v>5.3200000000000004E-2</v>
      </c>
      <c r="AS8" s="40">
        <f t="shared" si="15"/>
        <v>26600000.000000004</v>
      </c>
      <c r="AT8" s="14">
        <v>6.0599999999999994E-2</v>
      </c>
      <c r="AU8" s="40">
        <f t="shared" si="16"/>
        <v>30299999.999999996</v>
      </c>
      <c r="AW8" s="10" t="s">
        <v>54</v>
      </c>
      <c r="AX8" s="14">
        <v>2.87E-2</v>
      </c>
      <c r="AY8" s="40">
        <f t="shared" si="17"/>
        <v>14350000</v>
      </c>
      <c r="AZ8" s="14">
        <v>2.5399999999999999E-2</v>
      </c>
      <c r="BA8" s="40">
        <f t="shared" si="18"/>
        <v>12700000</v>
      </c>
      <c r="BB8" s="14">
        <v>1.8500000000000003E-2</v>
      </c>
      <c r="BC8" s="40">
        <f t="shared" si="19"/>
        <v>9250000.0000000019</v>
      </c>
    </row>
    <row r="9" spans="1:55" x14ac:dyDescent="0.25">
      <c r="A9" s="10" t="s">
        <v>55</v>
      </c>
      <c r="B9" s="14">
        <v>1.5100000000000001E-2</v>
      </c>
      <c r="C9" s="40">
        <f t="shared" si="0"/>
        <v>7550000</v>
      </c>
      <c r="D9" s="14">
        <v>1.4800000000000001E-2</v>
      </c>
      <c r="E9" s="40">
        <f t="shared" si="0"/>
        <v>7400000</v>
      </c>
      <c r="F9" s="14">
        <v>1.29E-2</v>
      </c>
      <c r="G9" s="40">
        <f t="shared" si="1"/>
        <v>6450000</v>
      </c>
      <c r="I9" s="12" t="s">
        <v>55</v>
      </c>
      <c r="J9" s="14">
        <v>1.7999999999999999E-2</v>
      </c>
      <c r="K9" s="40">
        <f t="shared" si="2"/>
        <v>9000000</v>
      </c>
      <c r="L9" s="41">
        <v>1.6899999999999998E-2</v>
      </c>
      <c r="M9" s="40">
        <f t="shared" si="3"/>
        <v>8450000</v>
      </c>
      <c r="N9" s="41">
        <v>1.6E-2</v>
      </c>
      <c r="O9" s="40">
        <f t="shared" si="4"/>
        <v>8000000</v>
      </c>
      <c r="Q9" s="10" t="s">
        <v>55</v>
      </c>
      <c r="R9" s="14">
        <v>3.5999999999999997E-2</v>
      </c>
      <c r="S9" s="40">
        <f t="shared" si="5"/>
        <v>18000000</v>
      </c>
      <c r="T9" s="42">
        <v>2.3E-2</v>
      </c>
      <c r="U9" s="40">
        <f t="shared" si="6"/>
        <v>11500000</v>
      </c>
      <c r="V9" s="41">
        <v>2.6099999999999998E-2</v>
      </c>
      <c r="W9" s="40">
        <f t="shared" si="7"/>
        <v>13050000</v>
      </c>
      <c r="Y9" s="10" t="s">
        <v>55</v>
      </c>
      <c r="Z9" s="14">
        <v>1.5699999999999999E-2</v>
      </c>
      <c r="AA9" s="40">
        <f t="shared" si="8"/>
        <v>7849999.9999999991</v>
      </c>
      <c r="AB9" s="14">
        <v>1.49E-2</v>
      </c>
      <c r="AC9" s="40">
        <f t="shared" si="9"/>
        <v>7450000</v>
      </c>
      <c r="AD9" s="14">
        <v>1.4199999999999999E-2</v>
      </c>
      <c r="AE9" s="40">
        <f t="shared" si="10"/>
        <v>7100000</v>
      </c>
      <c r="AG9" s="10" t="s">
        <v>55</v>
      </c>
      <c r="AH9" s="14">
        <v>2.12E-2</v>
      </c>
      <c r="AI9" s="40">
        <f t="shared" si="11"/>
        <v>10600000</v>
      </c>
      <c r="AJ9" s="42">
        <v>2.18E-2</v>
      </c>
      <c r="AK9" s="40">
        <f t="shared" si="12"/>
        <v>10900000</v>
      </c>
      <c r="AL9" s="14">
        <v>2.0099999999999996E-2</v>
      </c>
      <c r="AM9" s="40">
        <f t="shared" si="13"/>
        <v>10049999.999999998</v>
      </c>
      <c r="AO9" s="12" t="s">
        <v>55</v>
      </c>
      <c r="AP9" s="43">
        <v>4.1300000000000003E-2</v>
      </c>
      <c r="AQ9" s="40">
        <f t="shared" si="14"/>
        <v>20650000</v>
      </c>
      <c r="AR9" s="14">
        <v>5.3800000000000001E-2</v>
      </c>
      <c r="AS9" s="40">
        <f t="shared" si="15"/>
        <v>26900000</v>
      </c>
      <c r="AT9" s="14">
        <v>4.5899999999999996E-2</v>
      </c>
      <c r="AU9" s="40">
        <f t="shared" si="16"/>
        <v>22950000</v>
      </c>
      <c r="AW9" s="10" t="s">
        <v>55</v>
      </c>
      <c r="AX9" s="14">
        <v>2.75E-2</v>
      </c>
      <c r="AY9" s="40">
        <f t="shared" si="17"/>
        <v>13750000</v>
      </c>
      <c r="AZ9" s="14">
        <v>2.4E-2</v>
      </c>
      <c r="BA9" s="40">
        <f t="shared" si="18"/>
        <v>12000000</v>
      </c>
      <c r="BB9" s="14">
        <v>2.4199999999999999E-2</v>
      </c>
      <c r="BC9" s="40">
        <f t="shared" si="19"/>
        <v>12100000</v>
      </c>
    </row>
    <row r="10" spans="1:55" x14ac:dyDescent="0.25">
      <c r="A10" s="10" t="s">
        <v>12</v>
      </c>
      <c r="B10" s="14">
        <v>2.5000000000000001E-3</v>
      </c>
      <c r="C10" s="40">
        <f t="shared" si="0"/>
        <v>1250000</v>
      </c>
      <c r="D10" s="14">
        <v>2.5000000000000001E-3</v>
      </c>
      <c r="E10" s="40">
        <f t="shared" si="0"/>
        <v>1250000</v>
      </c>
      <c r="F10" s="14">
        <v>2.0999999999999999E-3</v>
      </c>
      <c r="G10" s="40">
        <f t="shared" si="1"/>
        <v>1050000</v>
      </c>
      <c r="I10" s="12" t="s">
        <v>12</v>
      </c>
      <c r="J10" s="14">
        <v>1.2500000000000001E-2</v>
      </c>
      <c r="K10" s="40">
        <f t="shared" si="2"/>
        <v>6250000</v>
      </c>
      <c r="L10" s="41">
        <v>1.3100000000000001E-2</v>
      </c>
      <c r="M10" s="40">
        <f t="shared" si="3"/>
        <v>6550000</v>
      </c>
      <c r="N10" s="41">
        <v>1.1299999999999999E-2</v>
      </c>
      <c r="O10" s="40">
        <f t="shared" si="4"/>
        <v>5650000</v>
      </c>
      <c r="Q10" s="10" t="s">
        <v>12</v>
      </c>
      <c r="R10" s="14">
        <v>6.1999999999999998E-3</v>
      </c>
      <c r="S10" s="40">
        <f t="shared" si="5"/>
        <v>3100000</v>
      </c>
      <c r="T10" s="42">
        <v>6.5000000000000006E-3</v>
      </c>
      <c r="U10" s="40">
        <f t="shared" si="6"/>
        <v>3250000.0000000005</v>
      </c>
      <c r="V10" s="41">
        <v>6.4000000000000003E-3</v>
      </c>
      <c r="W10" s="40">
        <f t="shared" si="7"/>
        <v>3200000</v>
      </c>
      <c r="Y10" s="10" t="s">
        <v>12</v>
      </c>
      <c r="Z10" s="14">
        <v>3.9100000000000003E-2</v>
      </c>
      <c r="AA10" s="40">
        <f t="shared" si="8"/>
        <v>19550000</v>
      </c>
      <c r="AB10" s="14">
        <v>3.6600000000000001E-2</v>
      </c>
      <c r="AC10" s="40">
        <f t="shared" si="9"/>
        <v>18300000</v>
      </c>
      <c r="AD10" s="14">
        <v>4.4000000000000004E-2</v>
      </c>
      <c r="AE10" s="40">
        <f t="shared" si="10"/>
        <v>22000000.000000004</v>
      </c>
      <c r="AG10" s="10" t="s">
        <v>12</v>
      </c>
      <c r="AH10" s="14">
        <v>3.3E-3</v>
      </c>
      <c r="AI10" s="40">
        <f t="shared" si="11"/>
        <v>1650000</v>
      </c>
      <c r="AJ10" s="42">
        <v>2.8000000000000004E-3</v>
      </c>
      <c r="AK10" s="40">
        <f t="shared" si="12"/>
        <v>1400000.0000000002</v>
      </c>
      <c r="AL10" s="14">
        <v>0</v>
      </c>
      <c r="AM10" s="40">
        <f t="shared" si="13"/>
        <v>0</v>
      </c>
      <c r="AO10" s="12" t="s">
        <v>12</v>
      </c>
      <c r="AP10" s="43">
        <v>1.6899999999999998E-2</v>
      </c>
      <c r="AQ10" s="40">
        <f t="shared" si="14"/>
        <v>8450000</v>
      </c>
      <c r="AR10" s="14">
        <v>2.4199999999999999E-2</v>
      </c>
      <c r="AS10" s="40">
        <f t="shared" si="15"/>
        <v>12100000</v>
      </c>
      <c r="AT10" s="14">
        <v>2.0299999999999999E-2</v>
      </c>
      <c r="AU10" s="40">
        <f t="shared" si="16"/>
        <v>10150000</v>
      </c>
      <c r="AW10" s="10" t="s">
        <v>12</v>
      </c>
      <c r="AX10" s="14">
        <v>1.52E-2</v>
      </c>
      <c r="AY10" s="40">
        <f t="shared" si="17"/>
        <v>7600000</v>
      </c>
      <c r="AZ10" s="14">
        <v>1.6500000000000001E-2</v>
      </c>
      <c r="BA10" s="40">
        <f t="shared" si="18"/>
        <v>8250000</v>
      </c>
      <c r="BB10" s="14">
        <v>1.6E-2</v>
      </c>
      <c r="BC10" s="40">
        <f t="shared" si="19"/>
        <v>8000000</v>
      </c>
    </row>
    <row r="11" spans="1:55" x14ac:dyDescent="0.25">
      <c r="A11" s="10" t="s">
        <v>56</v>
      </c>
      <c r="B11" s="14">
        <v>5.91E-2</v>
      </c>
      <c r="C11" s="40">
        <f t="shared" si="0"/>
        <v>29550000</v>
      </c>
      <c r="D11" s="14">
        <v>2.92E-2</v>
      </c>
      <c r="E11" s="40">
        <f t="shared" si="0"/>
        <v>14600000</v>
      </c>
      <c r="F11" s="14">
        <v>2.1499999999999998E-2</v>
      </c>
      <c r="G11" s="40">
        <f t="shared" si="1"/>
        <v>10750000</v>
      </c>
      <c r="I11" s="12" t="s">
        <v>56</v>
      </c>
      <c r="J11" s="14">
        <v>2.29E-2</v>
      </c>
      <c r="K11" s="40">
        <f t="shared" si="2"/>
        <v>11450000</v>
      </c>
      <c r="L11" s="41">
        <v>2.1499999999999998E-2</v>
      </c>
      <c r="M11" s="40">
        <f t="shared" si="3"/>
        <v>10750000</v>
      </c>
      <c r="N11" s="41">
        <v>1.89E-2</v>
      </c>
      <c r="O11" s="40">
        <f t="shared" si="4"/>
        <v>9450000</v>
      </c>
      <c r="Q11" s="10" t="s">
        <v>56</v>
      </c>
      <c r="R11" s="14">
        <v>3.2300000000000002E-2</v>
      </c>
      <c r="S11" s="40">
        <f t="shared" si="5"/>
        <v>16150000.000000002</v>
      </c>
      <c r="T11" s="42">
        <v>2.76E-2</v>
      </c>
      <c r="U11" s="40">
        <f t="shared" si="6"/>
        <v>13800000</v>
      </c>
      <c r="V11" s="41">
        <v>3.0299999999999997E-2</v>
      </c>
      <c r="W11" s="40">
        <f t="shared" si="7"/>
        <v>15149999.999999998</v>
      </c>
      <c r="Y11" s="10" t="s">
        <v>56</v>
      </c>
      <c r="Z11" s="14">
        <v>3.9199999999999999E-2</v>
      </c>
      <c r="AA11" s="40">
        <f t="shared" si="8"/>
        <v>19600000</v>
      </c>
      <c r="AB11" s="14">
        <v>3.95E-2</v>
      </c>
      <c r="AC11" s="40">
        <f t="shared" si="9"/>
        <v>19750000</v>
      </c>
      <c r="AD11" s="14">
        <v>3.3099999999999997E-2</v>
      </c>
      <c r="AE11" s="40">
        <f t="shared" si="10"/>
        <v>16549999.999999998</v>
      </c>
      <c r="AG11" s="10" t="s">
        <v>56</v>
      </c>
      <c r="AH11" s="14">
        <v>1.2200000000000001E-2</v>
      </c>
      <c r="AI11" s="40">
        <f t="shared" si="11"/>
        <v>6100000</v>
      </c>
      <c r="AJ11" s="42">
        <v>1.03E-2</v>
      </c>
      <c r="AK11" s="40">
        <f t="shared" si="12"/>
        <v>5150000</v>
      </c>
      <c r="AL11" s="14">
        <v>1.01E-2</v>
      </c>
      <c r="AM11" s="40">
        <f t="shared" si="13"/>
        <v>5050000</v>
      </c>
      <c r="AO11" s="12" t="s">
        <v>56</v>
      </c>
      <c r="AP11" s="43">
        <v>2.6800000000000001E-2</v>
      </c>
      <c r="AQ11" s="40">
        <f t="shared" si="14"/>
        <v>13400000</v>
      </c>
      <c r="AR11" s="14">
        <v>2.1600000000000001E-2</v>
      </c>
      <c r="AS11" s="40">
        <f t="shared" si="15"/>
        <v>10800000</v>
      </c>
      <c r="AT11" s="14">
        <v>2.06E-2</v>
      </c>
      <c r="AU11" s="40">
        <f t="shared" si="16"/>
        <v>10300000</v>
      </c>
      <c r="AW11" s="10" t="s">
        <v>56</v>
      </c>
      <c r="AX11" s="14">
        <v>3.8199999999999998E-2</v>
      </c>
      <c r="AY11" s="40">
        <f t="shared" si="17"/>
        <v>19100000</v>
      </c>
      <c r="AZ11" s="14">
        <v>3.8199999999999998E-2</v>
      </c>
      <c r="BA11" s="40">
        <f t="shared" si="18"/>
        <v>19100000</v>
      </c>
      <c r="BB11" s="14">
        <v>3.5699999999999996E-2</v>
      </c>
      <c r="BC11" s="40">
        <f t="shared" si="19"/>
        <v>17849999.999999996</v>
      </c>
    </row>
    <row r="12" spans="1:55" x14ac:dyDescent="0.25">
      <c r="A12" s="10" t="s">
        <v>13</v>
      </c>
      <c r="B12" s="14">
        <v>4.1000000000000003E-3</v>
      </c>
      <c r="C12" s="40">
        <f t="shared" si="0"/>
        <v>2050000.0000000002</v>
      </c>
      <c r="D12" s="14">
        <v>3.5999999999999999E-3</v>
      </c>
      <c r="E12" s="40">
        <f t="shared" si="0"/>
        <v>1800000</v>
      </c>
      <c r="F12" s="14">
        <v>4.0000000000000001E-3</v>
      </c>
      <c r="G12" s="40">
        <f t="shared" si="1"/>
        <v>2000000</v>
      </c>
      <c r="I12" s="12" t="s">
        <v>13</v>
      </c>
      <c r="J12" s="14">
        <v>4.1999999999999997E-3</v>
      </c>
      <c r="K12" s="40">
        <f t="shared" si="2"/>
        <v>2100000</v>
      </c>
      <c r="L12" s="41">
        <v>4.0000000000000001E-3</v>
      </c>
      <c r="M12" s="40">
        <f t="shared" si="3"/>
        <v>2000000</v>
      </c>
      <c r="N12" s="41">
        <v>3.8E-3</v>
      </c>
      <c r="O12" s="40">
        <f t="shared" si="4"/>
        <v>1900000</v>
      </c>
      <c r="Q12" s="10" t="s">
        <v>13</v>
      </c>
      <c r="R12" s="14">
        <v>5.4999999999999997E-3</v>
      </c>
      <c r="S12" s="40">
        <f t="shared" si="5"/>
        <v>2750000</v>
      </c>
      <c r="T12" s="42">
        <v>3.2000000000000002E-3</v>
      </c>
      <c r="U12" s="40">
        <f t="shared" si="6"/>
        <v>1600000</v>
      </c>
      <c r="V12" s="41">
        <v>3.3E-3</v>
      </c>
      <c r="W12" s="40">
        <f t="shared" si="7"/>
        <v>1650000</v>
      </c>
      <c r="Y12" s="10" t="s">
        <v>13</v>
      </c>
      <c r="Z12" s="14">
        <v>5.8999999999999999E-3</v>
      </c>
      <c r="AA12" s="40">
        <f t="shared" si="8"/>
        <v>2950000</v>
      </c>
      <c r="AB12" s="14">
        <v>5.3E-3</v>
      </c>
      <c r="AC12" s="40">
        <f t="shared" si="9"/>
        <v>2650000</v>
      </c>
      <c r="AD12" s="14">
        <v>6.0999999999999995E-3</v>
      </c>
      <c r="AE12" s="40">
        <f t="shared" si="10"/>
        <v>3049999.9999999995</v>
      </c>
      <c r="AG12" s="10" t="s">
        <v>13</v>
      </c>
      <c r="AH12" s="14">
        <v>2.5100000000000001E-2</v>
      </c>
      <c r="AI12" s="40">
        <f t="shared" si="11"/>
        <v>12550000</v>
      </c>
      <c r="AJ12" s="42">
        <v>2.2499999999999999E-2</v>
      </c>
      <c r="AK12" s="40">
        <f t="shared" si="12"/>
        <v>11250000</v>
      </c>
      <c r="AL12" s="14">
        <v>2.12E-2</v>
      </c>
      <c r="AM12" s="40">
        <f t="shared" si="13"/>
        <v>10600000</v>
      </c>
      <c r="AO12" s="12" t="s">
        <v>13</v>
      </c>
      <c r="AP12" s="43">
        <v>7.4000000000000003E-3</v>
      </c>
      <c r="AQ12" s="40">
        <f t="shared" si="14"/>
        <v>3700000</v>
      </c>
      <c r="AR12" s="14">
        <v>1.38E-2</v>
      </c>
      <c r="AS12" s="40">
        <f t="shared" si="15"/>
        <v>6900000</v>
      </c>
      <c r="AT12" s="14">
        <v>1.3100000000000001E-2</v>
      </c>
      <c r="AU12" s="40">
        <f t="shared" si="16"/>
        <v>6550000</v>
      </c>
      <c r="AW12" s="10" t="s">
        <v>13</v>
      </c>
      <c r="AX12" s="14">
        <v>5.7999999999999996E-3</v>
      </c>
      <c r="AY12" s="40">
        <f t="shared" si="17"/>
        <v>2900000</v>
      </c>
      <c r="AZ12" s="14">
        <v>6.1999999999999998E-3</v>
      </c>
      <c r="BA12" s="40">
        <f t="shared" si="18"/>
        <v>3100000</v>
      </c>
      <c r="BB12" s="14">
        <v>6.7000000000000002E-3</v>
      </c>
      <c r="BC12" s="40">
        <f t="shared" si="19"/>
        <v>3350000</v>
      </c>
    </row>
    <row r="13" spans="1:55" x14ac:dyDescent="0.25">
      <c r="A13" s="10" t="s">
        <v>57</v>
      </c>
      <c r="B13" s="14">
        <v>1.4E-2</v>
      </c>
      <c r="C13" s="40">
        <f t="shared" si="0"/>
        <v>7000000</v>
      </c>
      <c r="D13" s="14">
        <v>1.1000000000000001E-3</v>
      </c>
      <c r="E13" s="40">
        <f t="shared" si="0"/>
        <v>550000</v>
      </c>
      <c r="F13" s="14">
        <v>0</v>
      </c>
      <c r="G13" s="40">
        <f t="shared" si="1"/>
        <v>0</v>
      </c>
      <c r="I13" s="12" t="s">
        <v>57</v>
      </c>
      <c r="J13" s="14">
        <v>2.5999999999999999E-3</v>
      </c>
      <c r="K13" s="40">
        <f t="shared" si="2"/>
        <v>1300000</v>
      </c>
      <c r="L13" s="41">
        <v>1.1999999999999999E-3</v>
      </c>
      <c r="M13" s="40">
        <f t="shared" si="3"/>
        <v>600000</v>
      </c>
      <c r="N13" s="41">
        <v>8.0000000000000004E-4</v>
      </c>
      <c r="O13" s="40">
        <f t="shared" si="4"/>
        <v>400000</v>
      </c>
      <c r="Q13" s="10" t="s">
        <v>57</v>
      </c>
      <c r="R13" s="14">
        <v>1.6999999999999999E-3</v>
      </c>
      <c r="S13" s="40">
        <f t="shared" si="5"/>
        <v>850000</v>
      </c>
      <c r="T13" s="42">
        <v>1.1999999999999999E-3</v>
      </c>
      <c r="U13" s="40">
        <f t="shared" si="6"/>
        <v>600000</v>
      </c>
      <c r="V13" s="41">
        <v>0</v>
      </c>
      <c r="W13" s="40">
        <f t="shared" si="7"/>
        <v>0</v>
      </c>
      <c r="Y13" s="10" t="s">
        <v>57</v>
      </c>
      <c r="Z13" s="14">
        <v>5.0000000000000001E-4</v>
      </c>
      <c r="AA13" s="40">
        <f t="shared" si="8"/>
        <v>250000</v>
      </c>
      <c r="AB13" s="14">
        <v>4.0000000000000002E-4</v>
      </c>
      <c r="AC13" s="40">
        <f t="shared" si="9"/>
        <v>200000</v>
      </c>
      <c r="AD13" s="14">
        <v>1.1000000000000001E-3</v>
      </c>
      <c r="AE13" s="40">
        <f t="shared" si="10"/>
        <v>550000</v>
      </c>
      <c r="AG13" s="10" t="s">
        <v>57</v>
      </c>
      <c r="AH13" s="14">
        <v>1.1999999999999999E-3</v>
      </c>
      <c r="AI13" s="40">
        <f t="shared" si="11"/>
        <v>600000</v>
      </c>
      <c r="AJ13" s="42">
        <v>4.0000000000000002E-4</v>
      </c>
      <c r="AK13" s="40">
        <f t="shared" si="12"/>
        <v>200000</v>
      </c>
      <c r="AL13" s="14">
        <v>2.9999999999999997E-4</v>
      </c>
      <c r="AM13" s="40">
        <f t="shared" si="13"/>
        <v>150000</v>
      </c>
      <c r="AO13" s="12" t="s">
        <v>57</v>
      </c>
      <c r="AP13" s="43">
        <v>4.0000000000000002E-4</v>
      </c>
      <c r="AQ13" s="40">
        <f t="shared" si="14"/>
        <v>200000</v>
      </c>
      <c r="AR13" s="14">
        <v>8.0000000000000004E-4</v>
      </c>
      <c r="AS13" s="40">
        <f t="shared" si="15"/>
        <v>400000</v>
      </c>
      <c r="AT13" s="14">
        <v>0</v>
      </c>
      <c r="AU13" s="40">
        <f t="shared" si="16"/>
        <v>0</v>
      </c>
      <c r="AW13" s="10" t="s">
        <v>57</v>
      </c>
      <c r="AX13" s="14">
        <v>1.9E-3</v>
      </c>
      <c r="AY13" s="40">
        <f t="shared" si="17"/>
        <v>950000</v>
      </c>
      <c r="AZ13" s="14">
        <v>0</v>
      </c>
      <c r="BA13" s="40">
        <f t="shared" si="18"/>
        <v>0</v>
      </c>
      <c r="BB13" s="14">
        <v>0</v>
      </c>
      <c r="BC13" s="40">
        <f t="shared" si="19"/>
        <v>0</v>
      </c>
    </row>
    <row r="14" spans="1:55" x14ac:dyDescent="0.25">
      <c r="A14" s="10" t="s">
        <v>58</v>
      </c>
      <c r="B14" s="14">
        <v>7.2599999999999998E-2</v>
      </c>
      <c r="C14" s="40">
        <f t="shared" si="0"/>
        <v>36300000</v>
      </c>
      <c r="D14" s="14">
        <v>0.11269999999999999</v>
      </c>
      <c r="E14" s="40">
        <f t="shared" si="0"/>
        <v>56350000</v>
      </c>
      <c r="F14" s="14">
        <v>0.10199999999999999</v>
      </c>
      <c r="G14" s="40">
        <f t="shared" si="1"/>
        <v>51000000</v>
      </c>
      <c r="I14" s="12" t="s">
        <v>58</v>
      </c>
      <c r="J14" s="14">
        <v>8.2299999999999998E-2</v>
      </c>
      <c r="K14" s="40">
        <f t="shared" si="2"/>
        <v>41150000</v>
      </c>
      <c r="L14" s="41">
        <v>8.9099999999999999E-2</v>
      </c>
      <c r="M14" s="40">
        <f t="shared" si="3"/>
        <v>44550000</v>
      </c>
      <c r="N14" s="41">
        <v>7.9199999999999993E-2</v>
      </c>
      <c r="O14" s="40">
        <f t="shared" si="4"/>
        <v>39600000</v>
      </c>
      <c r="Q14" s="10" t="s">
        <v>58</v>
      </c>
      <c r="R14" s="14">
        <v>0.21479999999999999</v>
      </c>
      <c r="S14" s="40">
        <f t="shared" si="5"/>
        <v>107400000</v>
      </c>
      <c r="T14" s="42">
        <v>0.24100000000000002</v>
      </c>
      <c r="U14" s="40">
        <f t="shared" si="6"/>
        <v>120500000.00000001</v>
      </c>
      <c r="V14" s="41">
        <v>0.1017</v>
      </c>
      <c r="W14" s="40">
        <f t="shared" si="7"/>
        <v>50850000</v>
      </c>
      <c r="Y14" s="10" t="s">
        <v>58</v>
      </c>
      <c r="Z14" s="14">
        <v>0.22600000000000001</v>
      </c>
      <c r="AA14" s="40">
        <f t="shared" si="8"/>
        <v>113000000</v>
      </c>
      <c r="AB14" s="14">
        <v>0.2288</v>
      </c>
      <c r="AC14" s="40">
        <f t="shared" si="9"/>
        <v>114400000</v>
      </c>
      <c r="AD14" s="14">
        <v>0.1613</v>
      </c>
      <c r="AE14" s="40">
        <f t="shared" si="10"/>
        <v>80650000</v>
      </c>
      <c r="AG14" s="10" t="s">
        <v>58</v>
      </c>
      <c r="AH14" s="14">
        <v>0.27039999999999997</v>
      </c>
      <c r="AI14" s="40">
        <f t="shared" si="11"/>
        <v>135200000</v>
      </c>
      <c r="AJ14" s="42">
        <v>0.22289999999999999</v>
      </c>
      <c r="AK14" s="40">
        <f t="shared" si="12"/>
        <v>111450000</v>
      </c>
      <c r="AL14" s="14">
        <v>9.8900000000000002E-2</v>
      </c>
      <c r="AM14" s="40">
        <f t="shared" si="13"/>
        <v>49450000</v>
      </c>
      <c r="AO14" s="12" t="s">
        <v>58</v>
      </c>
      <c r="AP14" s="43">
        <v>0.30330000000000001</v>
      </c>
      <c r="AQ14" s="40">
        <f t="shared" si="14"/>
        <v>151650000</v>
      </c>
      <c r="AR14" s="14">
        <v>0.21829999999999999</v>
      </c>
      <c r="AS14" s="40">
        <f t="shared" si="15"/>
        <v>109150000</v>
      </c>
      <c r="AT14" s="14">
        <v>0.1404</v>
      </c>
      <c r="AU14" s="40">
        <f t="shared" si="16"/>
        <v>70200000</v>
      </c>
      <c r="AW14" s="10" t="s">
        <v>58</v>
      </c>
      <c r="AX14" s="14">
        <v>0.26879999999999998</v>
      </c>
      <c r="AY14" s="40">
        <f t="shared" si="17"/>
        <v>134400000</v>
      </c>
      <c r="AZ14" s="14">
        <v>0.22600000000000001</v>
      </c>
      <c r="BA14" s="40">
        <f t="shared" si="18"/>
        <v>113000000</v>
      </c>
      <c r="BB14" s="14">
        <v>0.16309999999999999</v>
      </c>
      <c r="BC14" s="40">
        <f t="shared" si="19"/>
        <v>81550000</v>
      </c>
    </row>
    <row r="15" spans="1:55" x14ac:dyDescent="0.25">
      <c r="A15" s="10" t="s">
        <v>59</v>
      </c>
      <c r="B15" s="14"/>
      <c r="C15" s="40">
        <f t="shared" si="0"/>
        <v>0</v>
      </c>
      <c r="D15" s="14"/>
      <c r="E15" s="40">
        <f t="shared" si="0"/>
        <v>0</v>
      </c>
      <c r="F15" s="14">
        <v>0.1353</v>
      </c>
      <c r="G15" s="40">
        <f t="shared" si="1"/>
        <v>67650000</v>
      </c>
      <c r="I15" s="12" t="s">
        <v>59</v>
      </c>
      <c r="J15" s="14"/>
      <c r="K15" s="40">
        <f t="shared" si="2"/>
        <v>0</v>
      </c>
      <c r="L15" s="41"/>
      <c r="M15" s="40">
        <f t="shared" si="3"/>
        <v>0</v>
      </c>
      <c r="N15" s="41">
        <v>0.7923</v>
      </c>
      <c r="O15" s="40">
        <f t="shared" si="4"/>
        <v>396150000</v>
      </c>
      <c r="Q15" s="10" t="s">
        <v>59</v>
      </c>
      <c r="R15" s="14"/>
      <c r="S15" s="40">
        <f t="shared" si="5"/>
        <v>0</v>
      </c>
      <c r="T15" s="42"/>
      <c r="U15" s="40">
        <f t="shared" si="6"/>
        <v>0</v>
      </c>
      <c r="V15" s="41">
        <v>0.22309999999999999</v>
      </c>
      <c r="W15" s="40">
        <f t="shared" si="7"/>
        <v>111550000</v>
      </c>
      <c r="Y15" s="10" t="s">
        <v>59</v>
      </c>
      <c r="Z15" s="14"/>
      <c r="AA15" s="40">
        <f t="shared" si="8"/>
        <v>0</v>
      </c>
      <c r="AB15" s="14"/>
      <c r="AC15" s="40">
        <f t="shared" si="9"/>
        <v>0</v>
      </c>
      <c r="AD15" s="14">
        <v>6.1600000000000002E-2</v>
      </c>
      <c r="AE15" s="40">
        <f t="shared" si="10"/>
        <v>30800000</v>
      </c>
      <c r="AG15" s="10" t="s">
        <v>59</v>
      </c>
      <c r="AH15" s="14"/>
      <c r="AI15" s="40">
        <f t="shared" si="11"/>
        <v>0</v>
      </c>
      <c r="AJ15" s="42"/>
      <c r="AK15" s="40">
        <f t="shared" si="12"/>
        <v>0</v>
      </c>
      <c r="AL15" s="14">
        <v>0.1623</v>
      </c>
      <c r="AM15" s="40">
        <f t="shared" si="13"/>
        <v>81150000</v>
      </c>
      <c r="AO15" s="12" t="s">
        <v>59</v>
      </c>
      <c r="AP15" s="43"/>
      <c r="AQ15" s="40">
        <f t="shared" si="14"/>
        <v>0</v>
      </c>
      <c r="AR15" s="14"/>
      <c r="AS15" s="40">
        <f t="shared" si="15"/>
        <v>0</v>
      </c>
      <c r="AT15" s="14">
        <v>0.23719999999999999</v>
      </c>
      <c r="AU15" s="40">
        <f t="shared" si="16"/>
        <v>118600000</v>
      </c>
      <c r="AW15" s="10" t="s">
        <v>59</v>
      </c>
      <c r="AX15" s="14"/>
      <c r="AY15" s="40">
        <f t="shared" si="17"/>
        <v>0</v>
      </c>
      <c r="AZ15" s="14"/>
      <c r="BA15" s="40">
        <f t="shared" si="18"/>
        <v>0</v>
      </c>
      <c r="BB15" s="14">
        <v>0.16420000000000001</v>
      </c>
      <c r="BC15" s="40">
        <f t="shared" si="19"/>
        <v>82100000</v>
      </c>
    </row>
    <row r="16" spans="1:55" x14ac:dyDescent="0.25">
      <c r="A16" s="10" t="s">
        <v>14</v>
      </c>
      <c r="B16" s="14">
        <v>3.0700000000000002E-2</v>
      </c>
      <c r="C16" s="40">
        <f t="shared" si="0"/>
        <v>15350000</v>
      </c>
      <c r="D16" s="14">
        <v>0.10589999999999999</v>
      </c>
      <c r="E16" s="40">
        <f t="shared" si="0"/>
        <v>52950000</v>
      </c>
      <c r="F16" s="14"/>
      <c r="G16" s="40">
        <f t="shared" si="1"/>
        <v>0</v>
      </c>
      <c r="I16" s="12" t="s">
        <v>14</v>
      </c>
      <c r="J16" s="14">
        <v>3.4200000000000001E-2</v>
      </c>
      <c r="K16" s="40">
        <f t="shared" si="2"/>
        <v>17100000</v>
      </c>
      <c r="L16" s="41">
        <v>5.5800000000000002E-2</v>
      </c>
      <c r="M16" s="40">
        <f t="shared" si="3"/>
        <v>27900000</v>
      </c>
      <c r="N16" s="41"/>
      <c r="O16" s="40">
        <f t="shared" si="4"/>
        <v>0</v>
      </c>
      <c r="Q16" s="10" t="s">
        <v>14</v>
      </c>
      <c r="R16" s="14">
        <v>2.6100000000000002E-2</v>
      </c>
      <c r="S16" s="40">
        <f t="shared" si="5"/>
        <v>13050000</v>
      </c>
      <c r="T16" s="42">
        <v>8.4499999999999992E-2</v>
      </c>
      <c r="U16" s="40">
        <f t="shared" si="6"/>
        <v>42249999.999999993</v>
      </c>
      <c r="V16" s="41"/>
      <c r="W16" s="40">
        <f t="shared" si="7"/>
        <v>0</v>
      </c>
      <c r="Y16" s="10" t="s">
        <v>14</v>
      </c>
      <c r="Z16" s="14">
        <v>4.48E-2</v>
      </c>
      <c r="AA16" s="40">
        <f t="shared" si="8"/>
        <v>22400000</v>
      </c>
      <c r="AB16" s="14">
        <v>7.9000000000000008E-3</v>
      </c>
      <c r="AC16" s="40">
        <f t="shared" si="9"/>
        <v>3950000.0000000005</v>
      </c>
      <c r="AD16" s="14"/>
      <c r="AE16" s="40">
        <f t="shared" si="10"/>
        <v>0</v>
      </c>
      <c r="AG16" s="10" t="s">
        <v>14</v>
      </c>
      <c r="AH16" s="14">
        <v>6.0600000000000001E-2</v>
      </c>
      <c r="AI16" s="40">
        <f t="shared" si="11"/>
        <v>30300000</v>
      </c>
      <c r="AJ16" s="42">
        <v>1.9400000000000001E-2</v>
      </c>
      <c r="AK16" s="40">
        <f t="shared" si="12"/>
        <v>9700000</v>
      </c>
      <c r="AL16" s="14"/>
      <c r="AM16" s="40">
        <f t="shared" si="13"/>
        <v>0</v>
      </c>
      <c r="AO16" s="12" t="s">
        <v>14</v>
      </c>
      <c r="AP16" s="43">
        <v>3.32E-2</v>
      </c>
      <c r="AQ16" s="40">
        <f t="shared" si="14"/>
        <v>16600000</v>
      </c>
      <c r="AR16" s="14">
        <v>0.1076</v>
      </c>
      <c r="AS16" s="40">
        <f t="shared" si="15"/>
        <v>53800000</v>
      </c>
      <c r="AT16" s="14"/>
      <c r="AU16" s="40">
        <f t="shared" si="16"/>
        <v>0</v>
      </c>
      <c r="AW16" s="10" t="s">
        <v>14</v>
      </c>
      <c r="AX16" s="14">
        <v>4.0500000000000001E-2</v>
      </c>
      <c r="AY16" s="40">
        <f t="shared" si="17"/>
        <v>20250000</v>
      </c>
      <c r="AZ16" s="14">
        <v>8.0600000000000005E-2</v>
      </c>
      <c r="BA16" s="40">
        <f t="shared" si="18"/>
        <v>40300000</v>
      </c>
      <c r="BB16" s="14"/>
      <c r="BC16" s="40">
        <f t="shared" si="19"/>
        <v>0</v>
      </c>
    </row>
    <row r="17" spans="1:55" x14ac:dyDescent="0.25">
      <c r="A17" s="10" t="s">
        <v>60</v>
      </c>
      <c r="B17" s="14">
        <v>1.5E-3</v>
      </c>
      <c r="C17" s="40">
        <f t="shared" si="0"/>
        <v>750000</v>
      </c>
      <c r="D17" s="14">
        <v>1.6000000000000001E-3</v>
      </c>
      <c r="E17" s="40">
        <f t="shared" si="0"/>
        <v>800000</v>
      </c>
      <c r="F17" s="14">
        <v>3.3E-3</v>
      </c>
      <c r="G17" s="40">
        <f t="shared" si="1"/>
        <v>1650000</v>
      </c>
      <c r="I17" s="12" t="s">
        <v>60</v>
      </c>
      <c r="J17" s="14">
        <v>1.4500000000000001E-2</v>
      </c>
      <c r="K17" s="40">
        <f t="shared" si="2"/>
        <v>7250000</v>
      </c>
      <c r="L17" s="41">
        <v>1.0800000000000001E-2</v>
      </c>
      <c r="M17" s="40">
        <f t="shared" si="3"/>
        <v>5400000</v>
      </c>
      <c r="N17" s="41">
        <v>1.1599999999999999E-2</v>
      </c>
      <c r="O17" s="40">
        <f t="shared" si="4"/>
        <v>5800000</v>
      </c>
      <c r="Q17" s="10" t="s">
        <v>60</v>
      </c>
      <c r="R17" s="14">
        <v>1.5E-3</v>
      </c>
      <c r="S17" s="40">
        <f t="shared" si="5"/>
        <v>750000</v>
      </c>
      <c r="T17" s="42">
        <v>8.9999999999999998E-4</v>
      </c>
      <c r="U17" s="40">
        <f t="shared" si="6"/>
        <v>450000</v>
      </c>
      <c r="V17" s="41">
        <v>1.8E-3</v>
      </c>
      <c r="W17" s="40">
        <f t="shared" si="7"/>
        <v>900000</v>
      </c>
      <c r="Y17" s="10" t="s">
        <v>60</v>
      </c>
      <c r="Z17" s="14">
        <v>1.21E-2</v>
      </c>
      <c r="AA17" s="40">
        <f t="shared" si="8"/>
        <v>6050000</v>
      </c>
      <c r="AB17" s="14">
        <v>1.9799999999999998E-2</v>
      </c>
      <c r="AC17" s="40">
        <f t="shared" si="9"/>
        <v>9900000</v>
      </c>
      <c r="AD17" s="14">
        <v>1.8200000000000001E-2</v>
      </c>
      <c r="AE17" s="40">
        <f t="shared" si="10"/>
        <v>9100000</v>
      </c>
      <c r="AG17" s="10" t="s">
        <v>60</v>
      </c>
      <c r="AH17" s="14">
        <v>2.5999999999999999E-3</v>
      </c>
      <c r="AI17" s="40">
        <f t="shared" si="11"/>
        <v>1300000</v>
      </c>
      <c r="AJ17" s="42">
        <v>1E-3</v>
      </c>
      <c r="AK17" s="40">
        <f t="shared" si="12"/>
        <v>500000</v>
      </c>
      <c r="AL17" s="14">
        <v>1.8E-3</v>
      </c>
      <c r="AM17" s="40">
        <f t="shared" si="13"/>
        <v>900000</v>
      </c>
      <c r="AO17" s="12" t="s">
        <v>60</v>
      </c>
      <c r="AP17" s="43">
        <v>2.3999999999999998E-3</v>
      </c>
      <c r="AQ17" s="40">
        <f t="shared" si="14"/>
        <v>1200000</v>
      </c>
      <c r="AR17" s="14">
        <v>2.3999999999999998E-3</v>
      </c>
      <c r="AS17" s="40">
        <f t="shared" si="15"/>
        <v>1200000</v>
      </c>
      <c r="AT17" s="14">
        <v>4.4000000000000003E-3</v>
      </c>
      <c r="AU17" s="40">
        <f t="shared" si="16"/>
        <v>2200000</v>
      </c>
      <c r="AW17" s="10" t="s">
        <v>60</v>
      </c>
      <c r="AX17" s="14">
        <v>3.8E-3</v>
      </c>
      <c r="AY17" s="40">
        <f t="shared" si="17"/>
        <v>1900000</v>
      </c>
      <c r="AZ17" s="14">
        <v>2.2000000000000001E-3</v>
      </c>
      <c r="BA17" s="40">
        <f t="shared" si="18"/>
        <v>1100000</v>
      </c>
      <c r="BB17" s="14">
        <v>7.4000000000000003E-3</v>
      </c>
      <c r="BC17" s="40">
        <f t="shared" si="19"/>
        <v>3700000</v>
      </c>
    </row>
    <row r="18" spans="1:55" x14ac:dyDescent="0.25">
      <c r="A18" s="10" t="s">
        <v>61</v>
      </c>
      <c r="B18" s="14">
        <v>1.3599999999999999E-2</v>
      </c>
      <c r="C18" s="40">
        <f t="shared" si="0"/>
        <v>6800000</v>
      </c>
      <c r="D18" s="14">
        <v>1.3000000000000001E-2</v>
      </c>
      <c r="E18" s="40">
        <f t="shared" si="0"/>
        <v>6500000.0000000009</v>
      </c>
      <c r="F18" s="14">
        <v>1.55E-2</v>
      </c>
      <c r="G18" s="40">
        <f t="shared" si="1"/>
        <v>7750000</v>
      </c>
      <c r="I18" s="12" t="s">
        <v>61</v>
      </c>
      <c r="J18" s="14">
        <v>2.8500000000000001E-2</v>
      </c>
      <c r="K18" s="40">
        <f t="shared" si="2"/>
        <v>14250000</v>
      </c>
      <c r="L18" s="41">
        <v>2.4E-2</v>
      </c>
      <c r="M18" s="40">
        <f t="shared" si="3"/>
        <v>12000000</v>
      </c>
      <c r="N18" s="41">
        <v>2.7099999999999999E-2</v>
      </c>
      <c r="O18" s="40">
        <f t="shared" si="4"/>
        <v>13550000</v>
      </c>
      <c r="Q18" s="10" t="s">
        <v>61</v>
      </c>
      <c r="R18" s="14">
        <v>1.44E-2</v>
      </c>
      <c r="S18" s="40">
        <f t="shared" si="5"/>
        <v>7200000</v>
      </c>
      <c r="T18" s="42">
        <v>1.1399999999999999E-2</v>
      </c>
      <c r="U18" s="40">
        <f t="shared" si="6"/>
        <v>5699999.9999999991</v>
      </c>
      <c r="V18" s="41">
        <v>8.8000000000000005E-3</v>
      </c>
      <c r="W18" s="40">
        <f t="shared" si="7"/>
        <v>4400000</v>
      </c>
      <c r="Y18" s="10" t="s">
        <v>61</v>
      </c>
      <c r="Z18" s="14">
        <v>4.5900000000000003E-2</v>
      </c>
      <c r="AA18" s="40">
        <f t="shared" si="8"/>
        <v>22950000</v>
      </c>
      <c r="AB18" s="14">
        <v>6.0400000000000002E-2</v>
      </c>
      <c r="AC18" s="40">
        <f t="shared" si="9"/>
        <v>30200000</v>
      </c>
      <c r="AD18" s="14">
        <v>6.8499999999999991E-2</v>
      </c>
      <c r="AE18" s="40">
        <f t="shared" si="10"/>
        <v>34249999.999999993</v>
      </c>
      <c r="AG18" s="10" t="s">
        <v>61</v>
      </c>
      <c r="AH18" s="14">
        <v>1.8499999999999999E-2</v>
      </c>
      <c r="AI18" s="40">
        <f t="shared" si="11"/>
        <v>9250000</v>
      </c>
      <c r="AJ18" s="42">
        <v>9.1000000000000004E-3</v>
      </c>
      <c r="AK18" s="40">
        <f t="shared" si="12"/>
        <v>4550000</v>
      </c>
      <c r="AL18" s="14">
        <v>1.54E-2</v>
      </c>
      <c r="AM18" s="40">
        <f t="shared" si="13"/>
        <v>7700000</v>
      </c>
      <c r="AO18" s="12" t="s">
        <v>61</v>
      </c>
      <c r="AP18" s="43">
        <v>1.1900000000000001E-2</v>
      </c>
      <c r="AQ18" s="40">
        <f t="shared" si="14"/>
        <v>5950000</v>
      </c>
      <c r="AR18" s="14">
        <v>1.8100000000000002E-2</v>
      </c>
      <c r="AS18" s="40">
        <f t="shared" si="15"/>
        <v>9050000</v>
      </c>
      <c r="AT18" s="14">
        <v>1.5800000000000002E-2</v>
      </c>
      <c r="AU18" s="40">
        <f t="shared" si="16"/>
        <v>7900000.0000000009</v>
      </c>
      <c r="AW18" s="10" t="s">
        <v>61</v>
      </c>
      <c r="AX18" s="14">
        <v>1.8499999999999999E-2</v>
      </c>
      <c r="AY18" s="40">
        <f t="shared" si="17"/>
        <v>9250000</v>
      </c>
      <c r="AZ18" s="14">
        <v>2.6200000000000001E-2</v>
      </c>
      <c r="BA18" s="40">
        <f t="shared" si="18"/>
        <v>13100000</v>
      </c>
      <c r="BB18" s="14">
        <v>3.9399999999999998E-2</v>
      </c>
      <c r="BC18" s="40">
        <f t="shared" si="19"/>
        <v>19700000</v>
      </c>
    </row>
    <row r="19" spans="1:55" x14ac:dyDescent="0.25">
      <c r="A19" s="10" t="s">
        <v>15</v>
      </c>
      <c r="B19" s="14">
        <v>1.6E-2</v>
      </c>
      <c r="C19" s="40">
        <f t="shared" si="0"/>
        <v>8000000</v>
      </c>
      <c r="D19" s="14">
        <v>2.9600000000000001E-2</v>
      </c>
      <c r="E19" s="40">
        <f t="shared" si="0"/>
        <v>14800000</v>
      </c>
      <c r="F19" s="14">
        <v>2.7699999999999999E-2</v>
      </c>
      <c r="G19" s="40">
        <f t="shared" si="1"/>
        <v>13850000</v>
      </c>
      <c r="I19" s="12" t="s">
        <v>15</v>
      </c>
      <c r="J19" s="14">
        <v>4.2799999999999998E-2</v>
      </c>
      <c r="K19" s="40">
        <f t="shared" si="2"/>
        <v>21400000</v>
      </c>
      <c r="L19" s="41">
        <v>7.4499999999999997E-2</v>
      </c>
      <c r="M19" s="40">
        <f t="shared" si="3"/>
        <v>37250000</v>
      </c>
      <c r="N19" s="41">
        <v>6.3799999999999996E-2</v>
      </c>
      <c r="O19" s="40">
        <f t="shared" si="4"/>
        <v>31899999.999999996</v>
      </c>
      <c r="Q19" s="10" t="s">
        <v>15</v>
      </c>
      <c r="R19" s="14">
        <v>1.24E-2</v>
      </c>
      <c r="S19" s="40">
        <f t="shared" si="5"/>
        <v>6200000</v>
      </c>
      <c r="T19" s="42">
        <v>2.46E-2</v>
      </c>
      <c r="U19" s="40">
        <f t="shared" si="6"/>
        <v>12300000</v>
      </c>
      <c r="V19" s="41">
        <v>3.0600000000000002E-2</v>
      </c>
      <c r="W19" s="40">
        <f t="shared" si="7"/>
        <v>15300000.000000002</v>
      </c>
      <c r="Y19" s="10" t="s">
        <v>15</v>
      </c>
      <c r="Z19" s="14">
        <v>0.16739999999999999</v>
      </c>
      <c r="AA19" s="40">
        <f t="shared" si="8"/>
        <v>83700000</v>
      </c>
      <c r="AB19" s="14">
        <v>0.23649999999999999</v>
      </c>
      <c r="AC19" s="40">
        <f t="shared" si="9"/>
        <v>118250000</v>
      </c>
      <c r="AD19" s="14">
        <v>0.25650000000000001</v>
      </c>
      <c r="AE19" s="40">
        <f t="shared" si="10"/>
        <v>128250000</v>
      </c>
      <c r="AG19" s="10" t="s">
        <v>15</v>
      </c>
      <c r="AH19" s="14">
        <v>0.17560000000000001</v>
      </c>
      <c r="AI19" s="40">
        <f t="shared" si="11"/>
        <v>87800000</v>
      </c>
      <c r="AJ19" s="42">
        <v>0.13930000000000001</v>
      </c>
      <c r="AK19" s="40">
        <f t="shared" si="12"/>
        <v>69650000</v>
      </c>
      <c r="AL19" s="14">
        <v>0.17100000000000001</v>
      </c>
      <c r="AM19" s="40">
        <f t="shared" si="13"/>
        <v>85500000</v>
      </c>
      <c r="AO19" s="12" t="s">
        <v>15</v>
      </c>
      <c r="AP19" s="43">
        <v>6.0600000000000001E-2</v>
      </c>
      <c r="AQ19" s="40">
        <f t="shared" si="14"/>
        <v>30300000</v>
      </c>
      <c r="AR19" s="14">
        <v>8.6300000000000002E-2</v>
      </c>
      <c r="AS19" s="40">
        <f t="shared" si="15"/>
        <v>43150000</v>
      </c>
      <c r="AT19" s="14">
        <v>7.6200000000000004E-2</v>
      </c>
      <c r="AU19" s="40">
        <f t="shared" si="16"/>
        <v>38100000</v>
      </c>
      <c r="AW19" s="10" t="s">
        <v>15</v>
      </c>
      <c r="AX19" s="14">
        <v>0.2137</v>
      </c>
      <c r="AY19" s="40">
        <f t="shared" si="17"/>
        <v>106850000</v>
      </c>
      <c r="AZ19" s="14">
        <v>0.16020000000000001</v>
      </c>
      <c r="BA19" s="40">
        <f t="shared" si="18"/>
        <v>80100000</v>
      </c>
      <c r="BB19" s="14">
        <v>0.13</v>
      </c>
      <c r="BC19" s="40">
        <f t="shared" si="19"/>
        <v>65000000</v>
      </c>
    </row>
    <row r="20" spans="1:55" ht="15.75" thickBot="1" x14ac:dyDescent="0.3">
      <c r="A20" s="11" t="s">
        <v>16</v>
      </c>
      <c r="B20" s="44">
        <v>4.3999999999999997E-2</v>
      </c>
      <c r="C20" s="45">
        <f t="shared" si="0"/>
        <v>22000000</v>
      </c>
      <c r="D20" s="44">
        <v>0.1043</v>
      </c>
      <c r="E20" s="45">
        <f t="shared" si="0"/>
        <v>52150000</v>
      </c>
      <c r="F20" s="44">
        <v>0.12279999999999999</v>
      </c>
      <c r="G20" s="45">
        <f t="shared" si="1"/>
        <v>61399999.999999993</v>
      </c>
      <c r="I20" s="15" t="s">
        <v>16</v>
      </c>
      <c r="J20" s="44">
        <v>5.3999999999999999E-2</v>
      </c>
      <c r="K20" s="45">
        <f t="shared" si="2"/>
        <v>27000000</v>
      </c>
      <c r="L20" s="46">
        <v>8.0199999999999994E-2</v>
      </c>
      <c r="M20" s="45">
        <f t="shared" si="3"/>
        <v>40100000</v>
      </c>
      <c r="N20" s="46">
        <v>0.79870000000000008</v>
      </c>
      <c r="O20" s="45">
        <f t="shared" si="4"/>
        <v>399350000.00000006</v>
      </c>
      <c r="Q20" s="11" t="s">
        <v>16</v>
      </c>
      <c r="R20" s="44">
        <v>8.2100000000000006E-2</v>
      </c>
      <c r="S20" s="45">
        <f t="shared" si="5"/>
        <v>41050000</v>
      </c>
      <c r="T20" s="47">
        <v>8.2100000000000006E-2</v>
      </c>
      <c r="U20" s="45">
        <f t="shared" si="6"/>
        <v>41050000</v>
      </c>
      <c r="V20" s="46">
        <v>0.22789999999999999</v>
      </c>
      <c r="W20" s="45">
        <f t="shared" si="7"/>
        <v>113950000</v>
      </c>
      <c r="Y20" s="11" t="s">
        <v>16</v>
      </c>
      <c r="Z20" s="44">
        <v>9.8100000000000007E-2</v>
      </c>
      <c r="AA20" s="45">
        <f t="shared" si="8"/>
        <v>49050000</v>
      </c>
      <c r="AB20" s="44">
        <v>0.16149999999999998</v>
      </c>
      <c r="AC20" s="45">
        <f t="shared" si="9"/>
        <v>80749999.999999985</v>
      </c>
      <c r="AD20" s="44">
        <v>0.2218</v>
      </c>
      <c r="AE20" s="45">
        <f t="shared" si="10"/>
        <v>110900000</v>
      </c>
      <c r="AG20" s="11" t="s">
        <v>16</v>
      </c>
      <c r="AH20" s="44">
        <v>7.8100000000000003E-2</v>
      </c>
      <c r="AI20" s="45">
        <f t="shared" si="11"/>
        <v>39050000</v>
      </c>
      <c r="AJ20" s="47">
        <v>0.1069</v>
      </c>
      <c r="AK20" s="45">
        <f t="shared" si="12"/>
        <v>53450000</v>
      </c>
      <c r="AL20" s="44">
        <v>0.25800000000000001</v>
      </c>
      <c r="AM20" s="45">
        <f t="shared" si="13"/>
        <v>129000000</v>
      </c>
      <c r="AO20" s="15" t="s">
        <v>16</v>
      </c>
      <c r="AP20" s="48">
        <v>0.15859999999999999</v>
      </c>
      <c r="AQ20" s="45">
        <f t="shared" si="14"/>
        <v>79300000</v>
      </c>
      <c r="AR20" s="44">
        <v>0.1401</v>
      </c>
      <c r="AS20" s="45">
        <f t="shared" si="15"/>
        <v>70050000</v>
      </c>
      <c r="AT20" s="44">
        <v>0.26150000000000001</v>
      </c>
      <c r="AU20" s="45">
        <f t="shared" si="16"/>
        <v>130750000</v>
      </c>
      <c r="AW20" s="11" t="s">
        <v>16</v>
      </c>
      <c r="AX20" s="44">
        <v>0.2306</v>
      </c>
      <c r="AY20" s="45">
        <f t="shared" si="17"/>
        <v>115300000</v>
      </c>
      <c r="AZ20" s="44">
        <v>0.187</v>
      </c>
      <c r="BA20" s="45">
        <f t="shared" si="18"/>
        <v>93500000</v>
      </c>
      <c r="BB20" s="44">
        <v>0.22289999999999999</v>
      </c>
      <c r="BC20" s="45">
        <f t="shared" si="19"/>
        <v>111450000</v>
      </c>
    </row>
    <row r="21" spans="1:55" ht="15.75" thickBot="1" x14ac:dyDescent="0.3">
      <c r="B21" s="49"/>
      <c r="D21" s="49"/>
    </row>
    <row r="22" spans="1:55" s="2" customFormat="1" ht="19.5" thickBot="1" x14ac:dyDescent="0.35">
      <c r="A22" s="50" t="s">
        <v>17</v>
      </c>
      <c r="B22"/>
      <c r="C22"/>
      <c r="D22"/>
      <c r="E22"/>
      <c r="F22" s="51"/>
      <c r="G22" s="17"/>
      <c r="I22" s="50" t="s">
        <v>17</v>
      </c>
      <c r="J22"/>
      <c r="K22"/>
      <c r="L22"/>
      <c r="M22" s="17"/>
      <c r="N22" s="51"/>
      <c r="O22" s="17"/>
      <c r="Q22" s="50" t="s">
        <v>17</v>
      </c>
      <c r="R22"/>
      <c r="S22"/>
      <c r="T22"/>
      <c r="U22" s="17"/>
      <c r="V22" s="51"/>
      <c r="W22" s="17"/>
      <c r="Y22" s="50" t="s">
        <v>17</v>
      </c>
      <c r="Z22"/>
      <c r="AA22"/>
      <c r="AB22"/>
      <c r="AC22" s="17"/>
      <c r="AD22" s="51"/>
      <c r="AE22" s="17"/>
      <c r="AG22" s="50" t="s">
        <v>17</v>
      </c>
      <c r="AH22" s="51"/>
      <c r="AI22" s="52"/>
      <c r="AJ22" s="51"/>
      <c r="AK22" s="52"/>
      <c r="AL22" s="51"/>
      <c r="AM22" s="17"/>
      <c r="AO22" s="50" t="s">
        <v>17</v>
      </c>
      <c r="AP22"/>
      <c r="AQ22"/>
      <c r="AR22"/>
      <c r="AS22" s="17"/>
      <c r="AT22" s="51"/>
      <c r="AU22" s="17"/>
      <c r="AW22" s="50" t="s">
        <v>17</v>
      </c>
      <c r="AX22"/>
      <c r="AY22"/>
      <c r="AZ22"/>
      <c r="BA22" s="17"/>
      <c r="BB22" s="51"/>
      <c r="BC22" s="17"/>
    </row>
    <row r="23" spans="1:55" s="2" customFormat="1" ht="19.5" thickBot="1" x14ac:dyDescent="0.35">
      <c r="A23" s="53" t="s">
        <v>18</v>
      </c>
      <c r="B23"/>
      <c r="C23"/>
      <c r="D23"/>
      <c r="E23"/>
      <c r="F23"/>
      <c r="G23" s="17"/>
      <c r="I23" s="53" t="s">
        <v>19</v>
      </c>
      <c r="J23"/>
      <c r="K23"/>
      <c r="L23"/>
      <c r="M23" s="17"/>
      <c r="N23"/>
      <c r="O23" s="17"/>
      <c r="Q23" s="53" t="s">
        <v>20</v>
      </c>
      <c r="R23"/>
      <c r="S23"/>
      <c r="T23"/>
      <c r="U23" s="17"/>
      <c r="V23"/>
      <c r="W23" s="17"/>
      <c r="Y23" s="53" t="s">
        <v>21</v>
      </c>
      <c r="Z23"/>
      <c r="AA23"/>
      <c r="AB23"/>
      <c r="AC23" s="17"/>
      <c r="AD23"/>
      <c r="AE23" s="17"/>
      <c r="AG23" s="53" t="s">
        <v>22</v>
      </c>
      <c r="AH23"/>
      <c r="AI23"/>
      <c r="AJ23"/>
      <c r="AK23"/>
      <c r="AL23"/>
      <c r="AM23" s="17"/>
      <c r="AO23" s="53" t="s">
        <v>23</v>
      </c>
      <c r="AP23"/>
      <c r="AQ23"/>
      <c r="AR23"/>
      <c r="AS23" s="17"/>
      <c r="AT23"/>
      <c r="AU23" s="17"/>
      <c r="AW23" s="53" t="s">
        <v>24</v>
      </c>
      <c r="AX23"/>
      <c r="AY23"/>
      <c r="AZ23"/>
      <c r="BA23" s="17"/>
      <c r="BB23"/>
      <c r="BC23" s="17"/>
    </row>
    <row r="24" spans="1:55" s="9" customFormat="1" ht="21.75" thickBot="1" x14ac:dyDescent="0.4">
      <c r="A24" s="54" t="s">
        <v>25</v>
      </c>
      <c r="B24" s="27">
        <v>2013</v>
      </c>
      <c r="C24" s="29" t="s">
        <v>4</v>
      </c>
      <c r="D24" s="28">
        <v>2015</v>
      </c>
      <c r="E24" s="27" t="s">
        <v>4</v>
      </c>
      <c r="F24" s="27">
        <v>2018</v>
      </c>
      <c r="G24" s="29" t="s">
        <v>4</v>
      </c>
      <c r="I24" s="54" t="s">
        <v>25</v>
      </c>
      <c r="J24" s="27">
        <v>2013</v>
      </c>
      <c r="K24" s="29" t="s">
        <v>4</v>
      </c>
      <c r="L24" s="28">
        <v>2015</v>
      </c>
      <c r="M24" s="27" t="s">
        <v>4</v>
      </c>
      <c r="N24" s="27">
        <v>2018</v>
      </c>
      <c r="O24" s="29" t="s">
        <v>4</v>
      </c>
      <c r="Q24" s="54" t="s">
        <v>25</v>
      </c>
      <c r="R24" s="27">
        <v>2013</v>
      </c>
      <c r="S24" s="29" t="s">
        <v>4</v>
      </c>
      <c r="T24" s="28">
        <v>2015</v>
      </c>
      <c r="U24" s="27" t="s">
        <v>4</v>
      </c>
      <c r="V24" s="27">
        <v>2018</v>
      </c>
      <c r="W24" s="29" t="s">
        <v>4</v>
      </c>
      <c r="Y24" s="54" t="s">
        <v>25</v>
      </c>
      <c r="Z24" s="27">
        <v>2013</v>
      </c>
      <c r="AA24" s="29" t="s">
        <v>4</v>
      </c>
      <c r="AB24" s="28">
        <v>2015</v>
      </c>
      <c r="AC24" s="27" t="s">
        <v>4</v>
      </c>
      <c r="AD24" s="27">
        <v>2018</v>
      </c>
      <c r="AE24" s="29" t="s">
        <v>4</v>
      </c>
      <c r="AG24" s="54" t="s">
        <v>25</v>
      </c>
      <c r="AH24" s="27">
        <v>2013</v>
      </c>
      <c r="AI24" s="29" t="s">
        <v>4</v>
      </c>
      <c r="AJ24" s="28">
        <v>2015</v>
      </c>
      <c r="AK24" s="27" t="s">
        <v>4</v>
      </c>
      <c r="AL24" s="27">
        <v>2018</v>
      </c>
      <c r="AM24" s="29" t="s">
        <v>4</v>
      </c>
      <c r="AO24" s="54" t="s">
        <v>25</v>
      </c>
      <c r="AP24" s="27">
        <v>2013</v>
      </c>
      <c r="AQ24" s="29" t="s">
        <v>4</v>
      </c>
      <c r="AR24" s="28">
        <v>2015</v>
      </c>
      <c r="AS24" s="27" t="s">
        <v>4</v>
      </c>
      <c r="AT24" s="27">
        <v>2018</v>
      </c>
      <c r="AU24" s="29" t="s">
        <v>4</v>
      </c>
      <c r="AW24" s="54" t="s">
        <v>25</v>
      </c>
      <c r="AX24" s="27">
        <v>2013</v>
      </c>
      <c r="AY24" s="27" t="s">
        <v>4</v>
      </c>
      <c r="AZ24" s="28">
        <v>2015</v>
      </c>
      <c r="BA24" s="27" t="s">
        <v>4</v>
      </c>
      <c r="BB24" s="27">
        <v>2018</v>
      </c>
      <c r="BC24" s="29" t="s">
        <v>4</v>
      </c>
    </row>
    <row r="25" spans="1:55" x14ac:dyDescent="0.25">
      <c r="A25" s="55" t="s">
        <v>26</v>
      </c>
      <c r="B25" s="14">
        <v>8.3799999999999999E-2</v>
      </c>
      <c r="C25" s="40">
        <f>B25*C$3</f>
        <v>41900000</v>
      </c>
      <c r="D25" s="14">
        <v>5.2000000000000005E-2</v>
      </c>
      <c r="E25" s="40">
        <f>D25*E$3</f>
        <v>26000000.000000004</v>
      </c>
      <c r="F25" s="14">
        <v>4.0500000000000001E-2</v>
      </c>
      <c r="G25" s="40">
        <f>F25*G$3</f>
        <v>20250000</v>
      </c>
      <c r="I25" s="55" t="s">
        <v>26</v>
      </c>
      <c r="J25" s="14">
        <v>3.5200000000000002E-2</v>
      </c>
      <c r="K25" s="40">
        <f>J25*K$3</f>
        <v>17600000</v>
      </c>
      <c r="L25" s="14">
        <v>3.49E-2</v>
      </c>
      <c r="M25" s="40">
        <f>L25*M$3</f>
        <v>17450000</v>
      </c>
      <c r="N25" s="14">
        <v>2.9300000000000003E-2</v>
      </c>
      <c r="O25" s="40">
        <f>N25*O$3</f>
        <v>14650000.000000002</v>
      </c>
      <c r="Q25" s="55" t="s">
        <v>26</v>
      </c>
      <c r="R25" s="14">
        <v>0.1206</v>
      </c>
      <c r="S25" s="40">
        <f>R25*S$3</f>
        <v>60300000</v>
      </c>
      <c r="T25" s="14">
        <v>0.10249999999999999</v>
      </c>
      <c r="U25" s="40">
        <f>T25*U$3</f>
        <v>51250000</v>
      </c>
      <c r="V25" s="14">
        <v>0.1371</v>
      </c>
      <c r="W25" s="40">
        <f>V25*W$3</f>
        <v>68550000</v>
      </c>
      <c r="Y25" s="55" t="s">
        <v>26</v>
      </c>
      <c r="Z25" s="14">
        <v>2.24E-2</v>
      </c>
      <c r="AA25" s="40">
        <f>Z25*AA$3</f>
        <v>11200000</v>
      </c>
      <c r="AB25" s="14">
        <v>1.6899999999999998E-2</v>
      </c>
      <c r="AC25" s="40">
        <f>AB25*AC$3</f>
        <v>8450000</v>
      </c>
      <c r="AD25" s="14">
        <v>1.9299999999999998E-2</v>
      </c>
      <c r="AE25" s="40">
        <f>AD25*AE$3</f>
        <v>9649999.9999999981</v>
      </c>
      <c r="AG25" s="55" t="s">
        <v>26</v>
      </c>
      <c r="AH25" s="56">
        <v>9.5600000000000004E-2</v>
      </c>
      <c r="AI25" s="40">
        <f>AH25*AI$3</f>
        <v>47800000</v>
      </c>
      <c r="AJ25" s="56">
        <v>0.12839999999999999</v>
      </c>
      <c r="AK25" s="40">
        <f>AJ25*AK$3</f>
        <v>64199999.999999993</v>
      </c>
      <c r="AL25" s="56">
        <v>0.11550000000000001</v>
      </c>
      <c r="AM25" s="40">
        <f>AL25*AM$3</f>
        <v>57750000</v>
      </c>
      <c r="AO25" s="57" t="s">
        <v>26</v>
      </c>
      <c r="AP25" s="58">
        <v>0.19919999999999999</v>
      </c>
      <c r="AQ25" s="59">
        <f>AP25*AQ$3</f>
        <v>99600000</v>
      </c>
      <c r="AR25" s="58">
        <v>0.16079999999999997</v>
      </c>
      <c r="AS25" s="59">
        <f>AR25*AS$3</f>
        <v>80399999.999999985</v>
      </c>
      <c r="AT25" s="58">
        <v>0.16570000000000001</v>
      </c>
      <c r="AU25" s="59">
        <f>AT25*AU$3</f>
        <v>82850000</v>
      </c>
      <c r="AW25" s="57" t="s">
        <v>26</v>
      </c>
      <c r="AX25" s="58">
        <v>0.18129999999999999</v>
      </c>
      <c r="AY25" s="59">
        <f>AX25*AY$3</f>
        <v>90650000</v>
      </c>
      <c r="AZ25" s="58">
        <v>0.16670000000000001</v>
      </c>
      <c r="BA25" s="59">
        <f>AZ25*BA$3</f>
        <v>83350000</v>
      </c>
      <c r="BB25" s="58">
        <v>0.11800000000000001</v>
      </c>
      <c r="BC25" s="59">
        <f>BB25*BC$3</f>
        <v>59000000.000000007</v>
      </c>
    </row>
    <row r="26" spans="1:55" x14ac:dyDescent="0.25">
      <c r="A26" s="12" t="s">
        <v>27</v>
      </c>
      <c r="B26" s="14">
        <v>0.1008</v>
      </c>
      <c r="C26" s="40">
        <f t="shared" ref="C26:C43" si="20">B26*C$3</f>
        <v>50400000</v>
      </c>
      <c r="D26" s="14">
        <v>0.1018</v>
      </c>
      <c r="E26" s="40">
        <f t="shared" ref="E26:E33" si="21">D26*E$3</f>
        <v>50900000</v>
      </c>
      <c r="F26" s="14">
        <v>0.08</v>
      </c>
      <c r="G26" s="40">
        <f t="shared" ref="G26:G31" si="22">F26*G$3</f>
        <v>40000000</v>
      </c>
      <c r="I26" s="12" t="s">
        <v>27</v>
      </c>
      <c r="J26" s="14">
        <v>0.22739999999999999</v>
      </c>
      <c r="K26" s="40">
        <f t="shared" ref="K26:K43" si="23">J26*K$3</f>
        <v>113700000</v>
      </c>
      <c r="L26" s="14">
        <v>0.1825</v>
      </c>
      <c r="M26" s="40">
        <f t="shared" ref="M26:M43" si="24">L26*M$3</f>
        <v>91250000</v>
      </c>
      <c r="N26" s="14">
        <v>0.17309999999999998</v>
      </c>
      <c r="O26" s="40">
        <f t="shared" ref="O26:O43" si="25">N26*O$3</f>
        <v>86549999.999999985</v>
      </c>
      <c r="Q26" s="12" t="s">
        <v>27</v>
      </c>
      <c r="R26" s="14">
        <v>0.25219999999999998</v>
      </c>
      <c r="S26" s="40">
        <f t="shared" ref="S26:S43" si="26">R26*S$3</f>
        <v>126099999.99999999</v>
      </c>
      <c r="T26" s="14">
        <v>0.19519999999999998</v>
      </c>
      <c r="U26" s="40">
        <f t="shared" ref="U26:U43" si="27">T26*U$3</f>
        <v>97599999.999999985</v>
      </c>
      <c r="V26" s="14">
        <v>0.17219999999999999</v>
      </c>
      <c r="W26" s="40">
        <f t="shared" ref="W26:W43" si="28">V26*W$3</f>
        <v>86100000</v>
      </c>
      <c r="Y26" s="12" t="s">
        <v>27</v>
      </c>
      <c r="Z26" s="14">
        <v>7.5399999999999995E-2</v>
      </c>
      <c r="AA26" s="40">
        <f t="shared" ref="AA26:AA43" si="29">Z26*AA$3</f>
        <v>37700000</v>
      </c>
      <c r="AB26" s="14">
        <v>7.9100000000000004E-2</v>
      </c>
      <c r="AC26" s="40">
        <f t="shared" ref="AC26:AC43" si="30">AB26*AC$3</f>
        <v>39550000</v>
      </c>
      <c r="AD26" s="14">
        <v>7.5300000000000006E-2</v>
      </c>
      <c r="AE26" s="40">
        <f t="shared" ref="AE26:AE43" si="31">AD26*AE$3</f>
        <v>37650000</v>
      </c>
      <c r="AG26" s="12" t="s">
        <v>27</v>
      </c>
      <c r="AH26" s="14">
        <v>9.9699999999999997E-2</v>
      </c>
      <c r="AI26" s="40">
        <f t="shared" ref="AI26:AI42" si="32">AH26*AI$3</f>
        <v>49850000</v>
      </c>
      <c r="AJ26" s="14">
        <v>9.1899999999999996E-2</v>
      </c>
      <c r="AK26" s="40">
        <f t="shared" ref="AK26:AK43" si="33">AJ26*AK$3</f>
        <v>45950000</v>
      </c>
      <c r="AL26" s="14">
        <v>9.7599999999999992E-2</v>
      </c>
      <c r="AM26" s="40">
        <f t="shared" ref="AM26:AM43" si="34">AL26*AM$3</f>
        <v>48799999.999999993</v>
      </c>
      <c r="AO26" s="12" t="s">
        <v>27</v>
      </c>
      <c r="AP26" s="14">
        <v>5.62E-2</v>
      </c>
      <c r="AQ26" s="40">
        <f t="shared" ref="AQ26:AQ43" si="35">AP26*AQ$3</f>
        <v>28100000</v>
      </c>
      <c r="AR26" s="14">
        <v>7.3800000000000004E-2</v>
      </c>
      <c r="AS26" s="40">
        <f t="shared" ref="AS26:AU41" si="36">AR26*AS$3</f>
        <v>36900000</v>
      </c>
      <c r="AT26" s="14">
        <v>5.2600000000000001E-2</v>
      </c>
      <c r="AU26" s="40">
        <f t="shared" si="36"/>
        <v>26300000</v>
      </c>
      <c r="AW26" s="12" t="s">
        <v>27</v>
      </c>
      <c r="AX26" s="14">
        <v>0.1075</v>
      </c>
      <c r="AY26" s="40">
        <f t="shared" ref="AY26:BA43" si="37">AX26*AY$3</f>
        <v>53750000</v>
      </c>
      <c r="AZ26" s="14">
        <v>0.11509999999999999</v>
      </c>
      <c r="BA26" s="40">
        <f t="shared" si="37"/>
        <v>57550000</v>
      </c>
      <c r="BB26" s="14">
        <v>0.1017</v>
      </c>
      <c r="BC26" s="40">
        <f t="shared" ref="BC26:BC43" si="38">BB26*BC$3</f>
        <v>50850000</v>
      </c>
    </row>
    <row r="27" spans="1:55" x14ac:dyDescent="0.25">
      <c r="A27" s="12" t="s">
        <v>28</v>
      </c>
      <c r="B27" s="14">
        <v>0.17249999999999999</v>
      </c>
      <c r="C27" s="40">
        <f t="shared" si="20"/>
        <v>86250000</v>
      </c>
      <c r="D27" s="14">
        <v>0.18429999999999999</v>
      </c>
      <c r="E27" s="40">
        <f t="shared" si="21"/>
        <v>92150000</v>
      </c>
      <c r="F27" s="14">
        <v>0.1721</v>
      </c>
      <c r="G27" s="40">
        <f t="shared" si="22"/>
        <v>86050000</v>
      </c>
      <c r="I27" s="12" t="s">
        <v>28</v>
      </c>
      <c r="J27" s="14">
        <v>4.9200000000000001E-2</v>
      </c>
      <c r="K27" s="40">
        <f t="shared" si="23"/>
        <v>24600000</v>
      </c>
      <c r="L27" s="14">
        <v>5.7300000000000004E-2</v>
      </c>
      <c r="M27" s="40">
        <f t="shared" si="24"/>
        <v>28650000</v>
      </c>
      <c r="N27" s="14">
        <v>5.5399999999999998E-2</v>
      </c>
      <c r="O27" s="40">
        <f t="shared" si="25"/>
        <v>27700000</v>
      </c>
      <c r="Q27" s="12" t="s">
        <v>28</v>
      </c>
      <c r="R27" s="14">
        <v>6.6E-3</v>
      </c>
      <c r="S27" s="40">
        <f t="shared" si="26"/>
        <v>3300000</v>
      </c>
      <c r="T27" s="14">
        <v>9.5999999999999992E-3</v>
      </c>
      <c r="U27" s="40">
        <f t="shared" si="27"/>
        <v>4800000</v>
      </c>
      <c r="V27" s="14">
        <v>6.6E-3</v>
      </c>
      <c r="W27" s="40">
        <f t="shared" si="28"/>
        <v>3300000</v>
      </c>
      <c r="Y27" s="12" t="s">
        <v>28</v>
      </c>
      <c r="Z27" s="14">
        <v>4.0599999999999997E-2</v>
      </c>
      <c r="AA27" s="40">
        <f t="shared" si="29"/>
        <v>20300000</v>
      </c>
      <c r="AB27" s="14">
        <v>3.6600000000000001E-2</v>
      </c>
      <c r="AC27" s="40">
        <f t="shared" si="30"/>
        <v>18300000</v>
      </c>
      <c r="AD27" s="14">
        <v>3.7900000000000003E-2</v>
      </c>
      <c r="AE27" s="40">
        <f t="shared" si="31"/>
        <v>18950000</v>
      </c>
      <c r="AG27" s="12" t="s">
        <v>28</v>
      </c>
      <c r="AH27" s="14">
        <v>0.11990000000000001</v>
      </c>
      <c r="AI27" s="40">
        <f t="shared" si="32"/>
        <v>59950000</v>
      </c>
      <c r="AJ27" s="14">
        <v>0.11650000000000001</v>
      </c>
      <c r="AK27" s="40">
        <f t="shared" si="33"/>
        <v>58250000</v>
      </c>
      <c r="AL27" s="14">
        <v>0.1331</v>
      </c>
      <c r="AM27" s="40">
        <f t="shared" si="34"/>
        <v>66550000</v>
      </c>
      <c r="AO27" s="12" t="s">
        <v>28</v>
      </c>
      <c r="AP27" s="14">
        <v>1.2E-2</v>
      </c>
      <c r="AQ27" s="40">
        <f t="shared" si="35"/>
        <v>6000000</v>
      </c>
      <c r="AR27" s="14">
        <v>1.4199999999999999E-2</v>
      </c>
      <c r="AS27" s="40">
        <f t="shared" si="36"/>
        <v>7100000</v>
      </c>
      <c r="AT27" s="14">
        <v>1.3100000000000001E-2</v>
      </c>
      <c r="AU27" s="40">
        <f t="shared" si="36"/>
        <v>6550000</v>
      </c>
      <c r="AW27" s="12" t="s">
        <v>28</v>
      </c>
      <c r="AX27" s="14">
        <v>4.6899999999999997E-2</v>
      </c>
      <c r="AY27" s="40">
        <f t="shared" si="37"/>
        <v>23450000</v>
      </c>
      <c r="AZ27" s="14">
        <v>3.7400000000000003E-2</v>
      </c>
      <c r="BA27" s="40">
        <f t="shared" si="37"/>
        <v>18700000</v>
      </c>
      <c r="BB27" s="14">
        <v>2.8500000000000001E-2</v>
      </c>
      <c r="BC27" s="40">
        <f t="shared" si="38"/>
        <v>14250000</v>
      </c>
    </row>
    <row r="28" spans="1:55" x14ac:dyDescent="0.25">
      <c r="A28" s="12" t="s">
        <v>62</v>
      </c>
      <c r="B28" s="14">
        <v>2.9899999999999999E-2</v>
      </c>
      <c r="C28" s="40">
        <f t="shared" si="20"/>
        <v>14950000</v>
      </c>
      <c r="D28" s="14">
        <v>1.9400000000000001E-2</v>
      </c>
      <c r="E28" s="40">
        <f t="shared" si="21"/>
        <v>9700000</v>
      </c>
      <c r="F28" s="14">
        <v>5.1900000000000002E-2</v>
      </c>
      <c r="G28" s="40">
        <f t="shared" si="22"/>
        <v>25950000</v>
      </c>
      <c r="I28" s="12" t="s">
        <v>62</v>
      </c>
      <c r="J28" s="14">
        <v>4.6399999999999997E-2</v>
      </c>
      <c r="K28" s="40">
        <f t="shared" si="23"/>
        <v>23200000</v>
      </c>
      <c r="L28" s="14">
        <v>3.8300000000000001E-2</v>
      </c>
      <c r="M28" s="40">
        <f t="shared" si="24"/>
        <v>19150000</v>
      </c>
      <c r="N28" s="14">
        <v>4.7899999999999998E-2</v>
      </c>
      <c r="O28" s="40">
        <f t="shared" si="25"/>
        <v>23950000</v>
      </c>
      <c r="Q28" s="12" t="s">
        <v>62</v>
      </c>
      <c r="R28" s="14">
        <v>5.7599999999999998E-2</v>
      </c>
      <c r="S28" s="40">
        <f t="shared" si="26"/>
        <v>28800000</v>
      </c>
      <c r="T28" s="14">
        <v>4.5899999999999996E-2</v>
      </c>
      <c r="U28" s="40">
        <f t="shared" si="27"/>
        <v>22950000</v>
      </c>
      <c r="V28" s="14">
        <v>6.13E-2</v>
      </c>
      <c r="W28" s="40">
        <f t="shared" si="28"/>
        <v>30650000</v>
      </c>
      <c r="Y28" s="12" t="s">
        <v>62</v>
      </c>
      <c r="Z28" s="14">
        <v>8.3599999999999994E-2</v>
      </c>
      <c r="AA28" s="40">
        <f t="shared" si="29"/>
        <v>41800000</v>
      </c>
      <c r="AB28" s="14">
        <v>7.17E-2</v>
      </c>
      <c r="AC28" s="40">
        <f t="shared" si="30"/>
        <v>35850000</v>
      </c>
      <c r="AD28" s="14">
        <v>7.7600000000000002E-2</v>
      </c>
      <c r="AE28" s="40">
        <f t="shared" si="31"/>
        <v>38800000</v>
      </c>
      <c r="AG28" s="12" t="s">
        <v>62</v>
      </c>
      <c r="AH28" s="14">
        <v>5.21E-2</v>
      </c>
      <c r="AI28" s="40">
        <f t="shared" si="32"/>
        <v>26050000</v>
      </c>
      <c r="AJ28" s="14">
        <v>6.8499999999999991E-2</v>
      </c>
      <c r="AK28" s="40">
        <f t="shared" si="33"/>
        <v>34249999.999999993</v>
      </c>
      <c r="AL28" s="14">
        <v>9.9499999999999991E-2</v>
      </c>
      <c r="AM28" s="40">
        <f t="shared" si="34"/>
        <v>49749999.999999993</v>
      </c>
      <c r="AO28" s="12" t="s">
        <v>62</v>
      </c>
      <c r="AP28" s="14">
        <v>8.4199999999999997E-2</v>
      </c>
      <c r="AQ28" s="40">
        <f t="shared" si="35"/>
        <v>42100000</v>
      </c>
      <c r="AR28" s="14">
        <v>9.2499999999999999E-2</v>
      </c>
      <c r="AS28" s="40">
        <f t="shared" si="36"/>
        <v>46250000</v>
      </c>
      <c r="AT28" s="14">
        <v>7.5300000000000006E-2</v>
      </c>
      <c r="AU28" s="40">
        <f t="shared" si="36"/>
        <v>37650000</v>
      </c>
      <c r="AW28" s="12" t="s">
        <v>62</v>
      </c>
      <c r="AX28" s="14">
        <v>0.13619999999999999</v>
      </c>
      <c r="AY28" s="40">
        <f t="shared" si="37"/>
        <v>68100000</v>
      </c>
      <c r="AZ28" s="14">
        <v>8.6400000000000005E-2</v>
      </c>
      <c r="BA28" s="40">
        <f t="shared" si="37"/>
        <v>43200000</v>
      </c>
      <c r="BB28" s="14">
        <v>9.0399999999999994E-2</v>
      </c>
      <c r="BC28" s="40">
        <f t="shared" si="38"/>
        <v>45200000</v>
      </c>
    </row>
    <row r="29" spans="1:55" x14ac:dyDescent="0.25">
      <c r="A29" s="12" t="s">
        <v>47</v>
      </c>
      <c r="B29" s="14">
        <v>4.07E-2</v>
      </c>
      <c r="C29" s="40">
        <f t="shared" si="20"/>
        <v>20350000</v>
      </c>
      <c r="D29" s="14">
        <v>8.7300000000000003E-2</v>
      </c>
      <c r="E29" s="40">
        <f t="shared" si="21"/>
        <v>43650000</v>
      </c>
      <c r="F29" s="14">
        <v>7.6299999999999993E-2</v>
      </c>
      <c r="G29" s="40">
        <f t="shared" si="22"/>
        <v>38150000</v>
      </c>
      <c r="I29" s="12" t="s">
        <v>47</v>
      </c>
      <c r="J29" s="14">
        <v>3.0700000000000002E-2</v>
      </c>
      <c r="K29" s="40">
        <f t="shared" si="23"/>
        <v>15350000</v>
      </c>
      <c r="L29" s="14">
        <v>0.10949999999999999</v>
      </c>
      <c r="M29" s="40">
        <f t="shared" si="24"/>
        <v>54749999.999999993</v>
      </c>
      <c r="N29" s="14">
        <v>0.40749999999999997</v>
      </c>
      <c r="O29" s="40">
        <f t="shared" si="25"/>
        <v>203750000</v>
      </c>
      <c r="Q29" s="12" t="s">
        <v>47</v>
      </c>
      <c r="R29" s="14">
        <v>8.6900000000000005E-2</v>
      </c>
      <c r="S29" s="40">
        <f t="shared" si="26"/>
        <v>43450000</v>
      </c>
      <c r="T29" s="14">
        <v>0.1142</v>
      </c>
      <c r="U29" s="40">
        <f t="shared" si="27"/>
        <v>57100000</v>
      </c>
      <c r="V29" s="14">
        <v>0.2601</v>
      </c>
      <c r="W29" s="40">
        <f t="shared" si="28"/>
        <v>130050000</v>
      </c>
      <c r="Y29" s="12" t="s">
        <v>47</v>
      </c>
      <c r="Z29" s="14">
        <v>2.8899999999999999E-2</v>
      </c>
      <c r="AA29" s="40">
        <f t="shared" si="29"/>
        <v>14450000</v>
      </c>
      <c r="AB29" s="14">
        <v>5.1699999999999996E-2</v>
      </c>
      <c r="AC29" s="40">
        <f t="shared" si="30"/>
        <v>25849999.999999996</v>
      </c>
      <c r="AD29" s="14">
        <v>4.5700000000000005E-2</v>
      </c>
      <c r="AE29" s="40">
        <f t="shared" si="31"/>
        <v>22850000.000000004</v>
      </c>
      <c r="AG29" s="12" t="s">
        <v>47</v>
      </c>
      <c r="AH29" s="14">
        <v>8.3000000000000004E-2</v>
      </c>
      <c r="AI29" s="40">
        <f t="shared" si="32"/>
        <v>41500000</v>
      </c>
      <c r="AJ29" s="14">
        <v>5.5399999999999998E-2</v>
      </c>
      <c r="AK29" s="40">
        <f t="shared" si="33"/>
        <v>27700000</v>
      </c>
      <c r="AL29" s="14">
        <v>0.26379999999999998</v>
      </c>
      <c r="AM29" s="40">
        <f t="shared" si="34"/>
        <v>131899999.99999999</v>
      </c>
      <c r="AO29" s="12" t="s">
        <v>47</v>
      </c>
      <c r="AP29" s="14">
        <v>0.216</v>
      </c>
      <c r="AQ29" s="40">
        <f t="shared" si="35"/>
        <v>108000000</v>
      </c>
      <c r="AR29" s="14">
        <v>6.9199999999999998E-2</v>
      </c>
      <c r="AS29" s="40">
        <f t="shared" si="36"/>
        <v>34600000</v>
      </c>
      <c r="AT29" s="14">
        <v>0.3009</v>
      </c>
      <c r="AU29" s="40">
        <f t="shared" si="36"/>
        <v>150450000</v>
      </c>
      <c r="AW29" s="12" t="s">
        <v>47</v>
      </c>
      <c r="AX29" s="14">
        <v>0.14990000000000001</v>
      </c>
      <c r="AY29" s="40">
        <f t="shared" si="37"/>
        <v>74950000</v>
      </c>
      <c r="AZ29" s="14">
        <v>6.7299999999999999E-2</v>
      </c>
      <c r="BA29" s="40">
        <f t="shared" si="37"/>
        <v>33650000</v>
      </c>
      <c r="BB29" s="14">
        <v>0.10300000000000001</v>
      </c>
      <c r="BC29" s="40">
        <f t="shared" si="38"/>
        <v>51500000.000000007</v>
      </c>
    </row>
    <row r="30" spans="1:55" x14ac:dyDescent="0.25">
      <c r="A30" s="12" t="s">
        <v>29</v>
      </c>
      <c r="B30" s="14">
        <v>0.38700000000000001</v>
      </c>
      <c r="C30" s="40">
        <f t="shared" si="20"/>
        <v>193500000</v>
      </c>
      <c r="D30" s="14">
        <v>0.3574</v>
      </c>
      <c r="E30" s="40">
        <f t="shared" si="21"/>
        <v>178700000</v>
      </c>
      <c r="F30" s="14">
        <v>0.34450000000000003</v>
      </c>
      <c r="G30" s="40">
        <f t="shared" si="22"/>
        <v>172250000</v>
      </c>
      <c r="I30" s="12" t="s">
        <v>29</v>
      </c>
      <c r="J30" s="14">
        <v>0.35820000000000002</v>
      </c>
      <c r="K30" s="40">
        <f t="shared" si="23"/>
        <v>179100000</v>
      </c>
      <c r="L30" s="14">
        <v>0.31290000000000001</v>
      </c>
      <c r="M30" s="40">
        <f t="shared" si="24"/>
        <v>156450000</v>
      </c>
      <c r="N30" s="14">
        <v>0.30570000000000003</v>
      </c>
      <c r="O30" s="40">
        <f t="shared" si="25"/>
        <v>152850000</v>
      </c>
      <c r="Q30" s="12" t="s">
        <v>29</v>
      </c>
      <c r="R30" s="14">
        <v>0.43690000000000001</v>
      </c>
      <c r="S30" s="40">
        <f t="shared" si="26"/>
        <v>218450000</v>
      </c>
      <c r="T30" s="14">
        <v>0.35320000000000001</v>
      </c>
      <c r="U30" s="40">
        <f t="shared" si="27"/>
        <v>176600000</v>
      </c>
      <c r="V30" s="14">
        <v>0.37719999999999998</v>
      </c>
      <c r="W30" s="40">
        <f t="shared" si="28"/>
        <v>188600000</v>
      </c>
      <c r="Y30" s="12" t="s">
        <v>29</v>
      </c>
      <c r="Z30" s="14">
        <v>0.22189999999999999</v>
      </c>
      <c r="AA30" s="40">
        <f t="shared" si="29"/>
        <v>110950000</v>
      </c>
      <c r="AB30" s="14">
        <v>0.20430000000000001</v>
      </c>
      <c r="AC30" s="40">
        <f t="shared" si="30"/>
        <v>102150000</v>
      </c>
      <c r="AD30" s="14">
        <v>0.21010000000000001</v>
      </c>
      <c r="AE30" s="40">
        <f t="shared" si="31"/>
        <v>105050000</v>
      </c>
      <c r="AG30" s="12" t="s">
        <v>29</v>
      </c>
      <c r="AH30" s="14">
        <v>0.36720000000000003</v>
      </c>
      <c r="AI30" s="40">
        <f t="shared" si="32"/>
        <v>183600000</v>
      </c>
      <c r="AJ30" s="14">
        <v>0.40529999999999999</v>
      </c>
      <c r="AK30" s="40">
        <f t="shared" si="33"/>
        <v>202650000</v>
      </c>
      <c r="AL30" s="14">
        <v>0.44569999999999999</v>
      </c>
      <c r="AM30" s="40">
        <f t="shared" si="34"/>
        <v>222850000</v>
      </c>
      <c r="AO30" s="12" t="s">
        <v>29</v>
      </c>
      <c r="AP30" s="14">
        <v>0.35160000000000002</v>
      </c>
      <c r="AQ30" s="40">
        <f t="shared" si="35"/>
        <v>175800000</v>
      </c>
      <c r="AR30" s="14">
        <v>0.34130000000000005</v>
      </c>
      <c r="AS30" s="40">
        <f t="shared" si="36"/>
        <v>170650000.00000003</v>
      </c>
      <c r="AT30" s="14">
        <v>0.30680000000000002</v>
      </c>
      <c r="AU30" s="40">
        <f t="shared" si="36"/>
        <v>153400000</v>
      </c>
      <c r="AW30" s="12" t="s">
        <v>29</v>
      </c>
      <c r="AX30" s="14">
        <v>0.47189999999999999</v>
      </c>
      <c r="AY30" s="40">
        <f t="shared" si="37"/>
        <v>235950000</v>
      </c>
      <c r="AZ30" s="14">
        <v>0.40560000000000002</v>
      </c>
      <c r="BA30" s="40">
        <f t="shared" si="37"/>
        <v>202800000</v>
      </c>
      <c r="BB30" s="14">
        <v>0.33860000000000001</v>
      </c>
      <c r="BC30" s="40">
        <f t="shared" si="38"/>
        <v>169300000</v>
      </c>
    </row>
    <row r="31" spans="1:55" x14ac:dyDescent="0.25">
      <c r="A31" s="12" t="s">
        <v>63</v>
      </c>
      <c r="B31" s="14"/>
      <c r="C31" s="40">
        <f t="shared" si="20"/>
        <v>0</v>
      </c>
      <c r="D31" s="14">
        <v>0.52210000000000001</v>
      </c>
      <c r="E31" s="40">
        <f t="shared" si="21"/>
        <v>261050000</v>
      </c>
      <c r="F31" s="14">
        <v>0.49099999999999999</v>
      </c>
      <c r="G31" s="40">
        <f t="shared" si="22"/>
        <v>245500000</v>
      </c>
      <c r="I31" s="12" t="s">
        <v>63</v>
      </c>
      <c r="J31" s="14"/>
      <c r="K31" s="40">
        <f t="shared" si="23"/>
        <v>0</v>
      </c>
      <c r="L31" s="14">
        <v>0.4294</v>
      </c>
      <c r="M31" s="40">
        <f t="shared" si="24"/>
        <v>214700000</v>
      </c>
      <c r="N31" s="14">
        <v>0.42630000000000001</v>
      </c>
      <c r="O31" s="40">
        <f t="shared" si="25"/>
        <v>213150000</v>
      </c>
      <c r="Q31" s="12" t="s">
        <v>63</v>
      </c>
      <c r="R31" s="14"/>
      <c r="S31" s="40">
        <f t="shared" si="26"/>
        <v>0</v>
      </c>
      <c r="T31" s="14">
        <v>0.46689999999999998</v>
      </c>
      <c r="U31" s="40">
        <f t="shared" si="27"/>
        <v>233450000</v>
      </c>
      <c r="V31" s="14">
        <v>0.57579999999999998</v>
      </c>
      <c r="W31" s="40">
        <f t="shared" si="28"/>
        <v>287900000</v>
      </c>
      <c r="Y31" s="12" t="s">
        <v>63</v>
      </c>
      <c r="Z31" s="14"/>
      <c r="AA31" s="40">
        <f t="shared" si="29"/>
        <v>0</v>
      </c>
      <c r="AB31" s="14">
        <v>0.35770000000000002</v>
      </c>
      <c r="AC31" s="40">
        <f t="shared" si="30"/>
        <v>178850000</v>
      </c>
      <c r="AD31" s="14">
        <v>0.3624</v>
      </c>
      <c r="AE31" s="40">
        <f t="shared" si="31"/>
        <v>181200000</v>
      </c>
      <c r="AG31" s="12" t="s">
        <v>63</v>
      </c>
      <c r="AH31" s="14"/>
      <c r="AI31" s="40">
        <f t="shared" si="32"/>
        <v>0</v>
      </c>
      <c r="AJ31" s="14">
        <v>1.1299999999999999</v>
      </c>
      <c r="AK31" s="40">
        <f t="shared" si="33"/>
        <v>565000000</v>
      </c>
      <c r="AL31" s="14">
        <v>1.0552999999999999</v>
      </c>
      <c r="AM31" s="40">
        <f t="shared" si="34"/>
        <v>527649999.99999994</v>
      </c>
      <c r="AO31" s="12" t="s">
        <v>63</v>
      </c>
      <c r="AP31" s="14"/>
      <c r="AQ31" s="40">
        <f t="shared" si="35"/>
        <v>0</v>
      </c>
      <c r="AR31" s="14">
        <v>0.92769999999999997</v>
      </c>
      <c r="AS31" s="40">
        <f t="shared" si="36"/>
        <v>463850000</v>
      </c>
      <c r="AT31" s="14">
        <v>0.93069999999999997</v>
      </c>
      <c r="AU31" s="40">
        <f t="shared" si="36"/>
        <v>465350000</v>
      </c>
      <c r="AW31" s="12" t="s">
        <v>63</v>
      </c>
      <c r="AX31" s="14"/>
      <c r="AY31" s="40">
        <f t="shared" si="37"/>
        <v>0</v>
      </c>
      <c r="AZ31" s="14">
        <v>0.48330000000000001</v>
      </c>
      <c r="BA31" s="40">
        <f t="shared" si="37"/>
        <v>241650000</v>
      </c>
      <c r="BB31" s="14">
        <v>0.44679999999999997</v>
      </c>
      <c r="BC31" s="40">
        <f t="shared" si="38"/>
        <v>223400000</v>
      </c>
    </row>
    <row r="32" spans="1:55" x14ac:dyDescent="0.25">
      <c r="A32" s="12" t="s">
        <v>64</v>
      </c>
      <c r="B32" s="14"/>
      <c r="C32" s="40">
        <f t="shared" si="20"/>
        <v>0</v>
      </c>
      <c r="D32" s="14">
        <v>0.1895</v>
      </c>
      <c r="E32" s="40">
        <f t="shared" si="21"/>
        <v>94750000</v>
      </c>
      <c r="F32" s="14">
        <v>0</v>
      </c>
      <c r="G32" s="40">
        <f>F32*G$3</f>
        <v>0</v>
      </c>
      <c r="I32" s="12" t="s">
        <v>64</v>
      </c>
      <c r="J32" s="14"/>
      <c r="K32" s="40">
        <f t="shared" si="23"/>
        <v>0</v>
      </c>
      <c r="L32" s="14">
        <v>0.1704</v>
      </c>
      <c r="M32" s="40">
        <f t="shared" si="24"/>
        <v>85200000</v>
      </c>
      <c r="N32" s="14">
        <v>0</v>
      </c>
      <c r="O32" s="40">
        <f t="shared" si="25"/>
        <v>0</v>
      </c>
      <c r="Q32" s="12" t="s">
        <v>64</v>
      </c>
      <c r="R32" s="14"/>
      <c r="S32" s="40">
        <f t="shared" si="26"/>
        <v>0</v>
      </c>
      <c r="T32" s="14">
        <v>0.14029999999999998</v>
      </c>
      <c r="U32" s="40">
        <f t="shared" si="27"/>
        <v>70149999.999999985</v>
      </c>
      <c r="V32" s="14">
        <v>0</v>
      </c>
      <c r="W32" s="40">
        <f t="shared" si="28"/>
        <v>0</v>
      </c>
      <c r="Y32" s="12" t="s">
        <v>64</v>
      </c>
      <c r="Z32" s="14"/>
      <c r="AA32" s="40">
        <f t="shared" si="29"/>
        <v>0</v>
      </c>
      <c r="AB32" s="14">
        <v>0.10769999999999999</v>
      </c>
      <c r="AC32" s="40">
        <f t="shared" si="30"/>
        <v>53849999.999999993</v>
      </c>
      <c r="AD32" s="14">
        <v>0</v>
      </c>
      <c r="AE32" s="40">
        <f t="shared" si="31"/>
        <v>0</v>
      </c>
      <c r="AG32" s="12" t="s">
        <v>64</v>
      </c>
      <c r="AH32" s="14"/>
      <c r="AI32" s="40">
        <f t="shared" si="32"/>
        <v>0</v>
      </c>
      <c r="AJ32" s="14">
        <v>0.71530000000000005</v>
      </c>
      <c r="AK32" s="40">
        <f t="shared" si="33"/>
        <v>357650000</v>
      </c>
      <c r="AL32" s="14">
        <v>0</v>
      </c>
      <c r="AM32" s="40">
        <f t="shared" si="34"/>
        <v>0</v>
      </c>
      <c r="AO32" s="12" t="s">
        <v>64</v>
      </c>
      <c r="AP32" s="14"/>
      <c r="AQ32" s="40">
        <f t="shared" si="35"/>
        <v>0</v>
      </c>
      <c r="AR32" s="14">
        <v>0.41749999999999998</v>
      </c>
      <c r="AS32" s="40">
        <f t="shared" si="36"/>
        <v>208750000</v>
      </c>
      <c r="AT32" s="14">
        <v>0</v>
      </c>
      <c r="AU32" s="40">
        <f t="shared" si="36"/>
        <v>0</v>
      </c>
      <c r="AW32" s="12" t="s">
        <v>64</v>
      </c>
      <c r="AX32" s="14"/>
      <c r="AY32" s="40">
        <f t="shared" si="37"/>
        <v>0</v>
      </c>
      <c r="AZ32" s="14">
        <v>0.13189999999999999</v>
      </c>
      <c r="BA32" s="40">
        <f t="shared" si="37"/>
        <v>65949999.999999993</v>
      </c>
      <c r="BB32" s="14">
        <v>0</v>
      </c>
      <c r="BC32" s="40">
        <f t="shared" si="38"/>
        <v>0</v>
      </c>
    </row>
    <row r="33" spans="1:55" x14ac:dyDescent="0.25">
      <c r="A33" s="12" t="s">
        <v>48</v>
      </c>
      <c r="B33" s="14">
        <v>0.34499999999999997</v>
      </c>
      <c r="C33" s="40">
        <f t="shared" si="20"/>
        <v>172500000</v>
      </c>
      <c r="D33" s="14">
        <v>0.33260000000000001</v>
      </c>
      <c r="E33" s="40">
        <f t="shared" si="21"/>
        <v>166300000</v>
      </c>
      <c r="F33" s="14">
        <v>0.32659999999999995</v>
      </c>
      <c r="G33" s="40">
        <f t="shared" ref="G33:G43" si="39">F33*G$3</f>
        <v>163299999.99999997</v>
      </c>
      <c r="I33" s="12" t="s">
        <v>48</v>
      </c>
      <c r="J33" s="14">
        <v>0.21809999999999999</v>
      </c>
      <c r="K33" s="40">
        <f t="shared" si="23"/>
        <v>109050000</v>
      </c>
      <c r="L33" s="14">
        <v>0.25890000000000002</v>
      </c>
      <c r="M33" s="40">
        <f t="shared" si="24"/>
        <v>129450000.00000001</v>
      </c>
      <c r="N33" s="14">
        <v>0.25940000000000002</v>
      </c>
      <c r="O33" s="40">
        <f t="shared" si="25"/>
        <v>129700000.00000001</v>
      </c>
      <c r="Q33" s="12" t="s">
        <v>48</v>
      </c>
      <c r="R33" s="14">
        <v>0.34749999999999998</v>
      </c>
      <c r="S33" s="40">
        <f t="shared" si="26"/>
        <v>173750000</v>
      </c>
      <c r="T33" s="14">
        <v>0.32659999999999995</v>
      </c>
      <c r="U33" s="40">
        <f t="shared" si="27"/>
        <v>163299999.99999997</v>
      </c>
      <c r="V33" s="14">
        <v>0.42159999999999997</v>
      </c>
      <c r="W33" s="40">
        <f t="shared" si="28"/>
        <v>210800000</v>
      </c>
      <c r="Y33" s="12" t="s">
        <v>48</v>
      </c>
      <c r="Z33" s="14">
        <v>0.2208</v>
      </c>
      <c r="AA33" s="40">
        <f t="shared" si="29"/>
        <v>110400000</v>
      </c>
      <c r="AB33" s="14">
        <v>0.25</v>
      </c>
      <c r="AC33" s="40">
        <f t="shared" si="30"/>
        <v>125000000</v>
      </c>
      <c r="AD33" s="14">
        <v>0.24780000000000002</v>
      </c>
      <c r="AE33" s="40">
        <f t="shared" si="31"/>
        <v>123900000.00000001</v>
      </c>
      <c r="AG33" s="12" t="s">
        <v>48</v>
      </c>
      <c r="AH33" s="14">
        <v>0.43159999999999998</v>
      </c>
      <c r="AI33" s="40">
        <f t="shared" si="32"/>
        <v>215800000</v>
      </c>
      <c r="AJ33" s="14">
        <v>0.41470000000000001</v>
      </c>
      <c r="AK33" s="40">
        <f t="shared" si="33"/>
        <v>207350000</v>
      </c>
      <c r="AL33" s="14">
        <v>0.40579999999999999</v>
      </c>
      <c r="AM33" s="40">
        <f t="shared" si="34"/>
        <v>202900000</v>
      </c>
      <c r="AO33" s="12" t="s">
        <v>48</v>
      </c>
      <c r="AP33" s="14">
        <v>0.44519999999999998</v>
      </c>
      <c r="AQ33" s="40">
        <f t="shared" si="35"/>
        <v>222600000</v>
      </c>
      <c r="AR33" s="14">
        <v>0.51019999999999999</v>
      </c>
      <c r="AS33" s="40">
        <f t="shared" si="36"/>
        <v>255100000</v>
      </c>
      <c r="AT33" s="14">
        <v>0.4975</v>
      </c>
      <c r="AU33" s="40">
        <f t="shared" si="36"/>
        <v>248750000</v>
      </c>
      <c r="AW33" s="12" t="s">
        <v>48</v>
      </c>
      <c r="AX33" s="14">
        <v>0.29959999999999998</v>
      </c>
      <c r="AY33" s="40">
        <f t="shared" si="37"/>
        <v>149800000</v>
      </c>
      <c r="AZ33" s="14">
        <v>0.35139999999999999</v>
      </c>
      <c r="BA33" s="40">
        <f t="shared" si="37"/>
        <v>175700000</v>
      </c>
      <c r="BB33" s="14">
        <v>0.35249999999999998</v>
      </c>
      <c r="BC33" s="40">
        <f t="shared" si="38"/>
        <v>176250000</v>
      </c>
    </row>
    <row r="34" spans="1:55" x14ac:dyDescent="0.25">
      <c r="A34" s="12" t="s">
        <v>65</v>
      </c>
      <c r="B34" s="14">
        <v>1</v>
      </c>
      <c r="C34" s="40">
        <f t="shared" si="20"/>
        <v>500000000</v>
      </c>
      <c r="D34" s="14">
        <v>1</v>
      </c>
      <c r="E34" s="40">
        <f>D34*E$3</f>
        <v>500000000</v>
      </c>
      <c r="F34" s="14">
        <v>1</v>
      </c>
      <c r="G34" s="40">
        <f t="shared" si="39"/>
        <v>500000000</v>
      </c>
      <c r="I34" s="12" t="s">
        <v>65</v>
      </c>
      <c r="J34" s="14">
        <v>1</v>
      </c>
      <c r="K34" s="40">
        <f t="shared" si="23"/>
        <v>500000000</v>
      </c>
      <c r="L34" s="14">
        <v>1</v>
      </c>
      <c r="M34" s="40">
        <f t="shared" si="24"/>
        <v>500000000</v>
      </c>
      <c r="N34" s="14">
        <v>1</v>
      </c>
      <c r="O34" s="40">
        <f t="shared" si="25"/>
        <v>500000000</v>
      </c>
      <c r="Q34" s="12" t="s">
        <v>65</v>
      </c>
      <c r="R34" s="14">
        <v>1</v>
      </c>
      <c r="S34" s="40">
        <f t="shared" si="26"/>
        <v>500000000</v>
      </c>
      <c r="T34" s="14">
        <v>1</v>
      </c>
      <c r="U34" s="40">
        <f t="shared" si="27"/>
        <v>500000000</v>
      </c>
      <c r="V34" s="14">
        <v>1</v>
      </c>
      <c r="W34" s="40">
        <f t="shared" si="28"/>
        <v>500000000</v>
      </c>
      <c r="Y34" s="12" t="s">
        <v>65</v>
      </c>
      <c r="Z34" s="14">
        <v>1</v>
      </c>
      <c r="AA34" s="40">
        <f t="shared" si="29"/>
        <v>500000000</v>
      </c>
      <c r="AB34" s="14">
        <v>1</v>
      </c>
      <c r="AC34" s="40">
        <f t="shared" si="30"/>
        <v>500000000</v>
      </c>
      <c r="AD34" s="14">
        <v>1</v>
      </c>
      <c r="AE34" s="40">
        <f t="shared" si="31"/>
        <v>500000000</v>
      </c>
      <c r="AG34" s="12" t="s">
        <v>65</v>
      </c>
      <c r="AH34" s="14">
        <v>1</v>
      </c>
      <c r="AI34" s="40">
        <f t="shared" si="32"/>
        <v>500000000</v>
      </c>
      <c r="AJ34" s="14">
        <v>1</v>
      </c>
      <c r="AK34" s="40">
        <f t="shared" si="33"/>
        <v>500000000</v>
      </c>
      <c r="AL34" s="14">
        <v>1</v>
      </c>
      <c r="AM34" s="40">
        <f t="shared" si="34"/>
        <v>500000000</v>
      </c>
      <c r="AO34" s="12" t="s">
        <v>65</v>
      </c>
      <c r="AP34" s="14">
        <v>1</v>
      </c>
      <c r="AQ34" s="40">
        <f t="shared" si="35"/>
        <v>500000000</v>
      </c>
      <c r="AR34" s="14">
        <v>1</v>
      </c>
      <c r="AS34" s="40">
        <f t="shared" si="36"/>
        <v>500000000</v>
      </c>
      <c r="AT34" s="14">
        <v>1</v>
      </c>
      <c r="AU34" s="40">
        <f t="shared" si="36"/>
        <v>500000000</v>
      </c>
      <c r="AW34" s="12" t="s">
        <v>65</v>
      </c>
      <c r="AX34" s="14">
        <v>1</v>
      </c>
      <c r="AY34" s="40">
        <f t="shared" si="37"/>
        <v>500000000</v>
      </c>
      <c r="AZ34" s="14">
        <v>1</v>
      </c>
      <c r="BA34" s="40">
        <f t="shared" si="37"/>
        <v>500000000</v>
      </c>
      <c r="BB34" s="14">
        <v>1</v>
      </c>
      <c r="BC34" s="40">
        <f t="shared" si="38"/>
        <v>500000000</v>
      </c>
    </row>
    <row r="35" spans="1:55" s="9" customFormat="1" ht="15.75" x14ac:dyDescent="0.25">
      <c r="A35" s="13" t="s">
        <v>30</v>
      </c>
      <c r="B35" s="16">
        <v>0.26800000000000002</v>
      </c>
      <c r="C35" s="31">
        <f t="shared" si="20"/>
        <v>134000000.00000001</v>
      </c>
      <c r="D35" s="16">
        <v>0.30980000000000002</v>
      </c>
      <c r="E35" s="31">
        <f t="shared" ref="E35:E43" si="40">D35*E$3</f>
        <v>154900000</v>
      </c>
      <c r="F35" s="16">
        <v>0.32890000000000003</v>
      </c>
      <c r="G35" s="31">
        <f t="shared" si="39"/>
        <v>164450000</v>
      </c>
      <c r="I35" s="13" t="s">
        <v>30</v>
      </c>
      <c r="J35" s="16">
        <v>0.42380000000000001</v>
      </c>
      <c r="K35" s="31">
        <f t="shared" si="23"/>
        <v>211900000</v>
      </c>
      <c r="L35" s="16">
        <v>0.42810000000000004</v>
      </c>
      <c r="M35" s="31">
        <f t="shared" si="24"/>
        <v>214050000.00000003</v>
      </c>
      <c r="N35" s="16">
        <v>0.435</v>
      </c>
      <c r="O35" s="31">
        <f t="shared" si="25"/>
        <v>217500000</v>
      </c>
      <c r="Q35" s="13" t="s">
        <v>30</v>
      </c>
      <c r="R35" s="16">
        <v>0.2155</v>
      </c>
      <c r="S35" s="31">
        <f t="shared" si="26"/>
        <v>107750000</v>
      </c>
      <c r="T35" s="16">
        <v>0.3201</v>
      </c>
      <c r="U35" s="31">
        <f t="shared" si="27"/>
        <v>160050000</v>
      </c>
      <c r="V35" s="16">
        <v>0.20120000000000002</v>
      </c>
      <c r="W35" s="31">
        <f t="shared" si="28"/>
        <v>100600000.00000001</v>
      </c>
      <c r="Y35" s="13" t="s">
        <v>30</v>
      </c>
      <c r="Z35" s="16">
        <v>0.55720000000000003</v>
      </c>
      <c r="AA35" s="31">
        <f t="shared" si="29"/>
        <v>278600000</v>
      </c>
      <c r="AB35" s="16">
        <v>0.54569999999999996</v>
      </c>
      <c r="AC35" s="31">
        <f t="shared" si="30"/>
        <v>272850000</v>
      </c>
      <c r="AD35" s="16">
        <v>0.54210000000000003</v>
      </c>
      <c r="AE35" s="31">
        <f t="shared" si="31"/>
        <v>271050000</v>
      </c>
      <c r="AG35" s="13" t="s">
        <v>30</v>
      </c>
      <c r="AH35" s="16">
        <v>0.20119999999999999</v>
      </c>
      <c r="AI35" s="31">
        <f t="shared" si="32"/>
        <v>100600000</v>
      </c>
      <c r="AJ35" s="16">
        <v>0.17610000000000001</v>
      </c>
      <c r="AK35" s="31">
        <f t="shared" si="33"/>
        <v>88050000</v>
      </c>
      <c r="AL35" s="16">
        <v>0.14849999999999999</v>
      </c>
      <c r="AM35" s="31">
        <f t="shared" si="34"/>
        <v>74250000</v>
      </c>
      <c r="AO35" s="13" t="s">
        <v>30</v>
      </c>
      <c r="AP35" s="16">
        <v>0.2031</v>
      </c>
      <c r="AQ35" s="31">
        <f t="shared" si="35"/>
        <v>101550000</v>
      </c>
      <c r="AR35" s="16">
        <v>0.1467</v>
      </c>
      <c r="AS35" s="31">
        <f t="shared" si="36"/>
        <v>73350000</v>
      </c>
      <c r="AT35" s="16">
        <v>0.19570000000000001</v>
      </c>
      <c r="AU35" s="31">
        <f t="shared" si="36"/>
        <v>97850000</v>
      </c>
      <c r="AW35" s="13" t="s">
        <v>30</v>
      </c>
      <c r="AX35" s="16">
        <v>0.22850000000000001</v>
      </c>
      <c r="AY35" s="31">
        <f t="shared" si="37"/>
        <v>114250000</v>
      </c>
      <c r="AZ35" s="16">
        <v>0.24260000000000001</v>
      </c>
      <c r="BA35" s="31">
        <f t="shared" si="37"/>
        <v>121300000</v>
      </c>
      <c r="BB35" s="16">
        <v>0.30890000000000001</v>
      </c>
      <c r="BC35" s="31">
        <f t="shared" si="38"/>
        <v>154450000</v>
      </c>
    </row>
    <row r="36" spans="1:55" x14ac:dyDescent="0.25">
      <c r="A36" s="12" t="s">
        <v>31</v>
      </c>
      <c r="B36" s="14">
        <v>7.9699999999999993E-2</v>
      </c>
      <c r="C36" s="40">
        <f t="shared" si="20"/>
        <v>39850000</v>
      </c>
      <c r="D36" s="14">
        <v>0.1043</v>
      </c>
      <c r="E36" s="40">
        <f t="shared" si="40"/>
        <v>52150000</v>
      </c>
      <c r="F36" s="14">
        <v>8.9399999999999993E-2</v>
      </c>
      <c r="G36" s="40">
        <f t="shared" si="39"/>
        <v>44700000</v>
      </c>
      <c r="I36" s="12" t="s">
        <v>31</v>
      </c>
      <c r="J36" s="14">
        <v>0.12330000000000001</v>
      </c>
      <c r="K36" s="40">
        <f t="shared" si="23"/>
        <v>61650000</v>
      </c>
      <c r="L36" s="14">
        <v>8.0199999999999994E-2</v>
      </c>
      <c r="M36" s="40">
        <f t="shared" si="24"/>
        <v>40100000</v>
      </c>
      <c r="N36" s="14">
        <v>0.10199999999999999</v>
      </c>
      <c r="O36" s="40">
        <f t="shared" si="25"/>
        <v>51000000</v>
      </c>
      <c r="Q36" s="12" t="s">
        <v>31</v>
      </c>
      <c r="R36" s="14">
        <v>0.17929999999999999</v>
      </c>
      <c r="S36" s="40">
        <f t="shared" si="26"/>
        <v>89650000</v>
      </c>
      <c r="T36" s="14">
        <v>8.2100000000000006E-2</v>
      </c>
      <c r="U36" s="40">
        <f t="shared" si="27"/>
        <v>41050000</v>
      </c>
      <c r="V36" s="14">
        <v>6.8600000000000008E-2</v>
      </c>
      <c r="W36" s="40">
        <f t="shared" si="28"/>
        <v>34300000.000000007</v>
      </c>
      <c r="Y36" s="12" t="s">
        <v>31</v>
      </c>
      <c r="Z36" s="14">
        <v>4.0300000000000002E-2</v>
      </c>
      <c r="AA36" s="40">
        <f t="shared" si="29"/>
        <v>20150000</v>
      </c>
      <c r="AB36" s="14">
        <v>0.16149999999999998</v>
      </c>
      <c r="AC36" s="40">
        <f t="shared" si="30"/>
        <v>80749999.999999985</v>
      </c>
      <c r="AD36" s="14">
        <v>4.3700000000000003E-2</v>
      </c>
      <c r="AE36" s="40">
        <f t="shared" si="31"/>
        <v>21850000</v>
      </c>
      <c r="AG36" s="12" t="s">
        <v>31</v>
      </c>
      <c r="AH36" s="14">
        <v>7.4399999999999994E-2</v>
      </c>
      <c r="AI36" s="40">
        <f t="shared" si="32"/>
        <v>37200000</v>
      </c>
      <c r="AJ36" s="14">
        <v>0.1069</v>
      </c>
      <c r="AK36" s="40">
        <f t="shared" si="33"/>
        <v>53450000</v>
      </c>
      <c r="AL36" s="14">
        <v>4.3299999999999998E-2</v>
      </c>
      <c r="AM36" s="40">
        <f t="shared" si="34"/>
        <v>21650000</v>
      </c>
      <c r="AO36" s="12" t="s">
        <v>31</v>
      </c>
      <c r="AP36" s="14">
        <v>3.4700000000000002E-2</v>
      </c>
      <c r="AQ36" s="40">
        <f t="shared" si="35"/>
        <v>17350000</v>
      </c>
      <c r="AR36" s="14">
        <v>0.1401</v>
      </c>
      <c r="AS36" s="40">
        <f t="shared" si="36"/>
        <v>70050000</v>
      </c>
      <c r="AT36" s="14">
        <v>3.85E-2</v>
      </c>
      <c r="AU36" s="40">
        <f t="shared" si="36"/>
        <v>19250000</v>
      </c>
      <c r="AW36" s="12" t="s">
        <v>31</v>
      </c>
      <c r="AX36" s="14">
        <v>5.3999999999999999E-2</v>
      </c>
      <c r="AY36" s="40">
        <f t="shared" si="37"/>
        <v>27000000</v>
      </c>
      <c r="AZ36" s="14">
        <v>0.187</v>
      </c>
      <c r="BA36" s="40">
        <f t="shared" si="37"/>
        <v>93500000</v>
      </c>
      <c r="BB36" s="14">
        <v>5.0700000000000002E-2</v>
      </c>
      <c r="BC36" s="40">
        <f t="shared" si="38"/>
        <v>25350000</v>
      </c>
    </row>
    <row r="37" spans="1:55" x14ac:dyDescent="0.25">
      <c r="A37" s="12" t="s">
        <v>32</v>
      </c>
      <c r="B37" s="14">
        <v>1.6400000000000001E-2</v>
      </c>
      <c r="C37" s="40">
        <f t="shared" si="20"/>
        <v>8200000.0000000009</v>
      </c>
      <c r="D37" s="14">
        <v>3.4799999999999998E-2</v>
      </c>
      <c r="E37" s="40">
        <f t="shared" si="40"/>
        <v>17400000</v>
      </c>
      <c r="F37" s="14">
        <v>3.7100000000000001E-2</v>
      </c>
      <c r="G37" s="40">
        <f t="shared" si="39"/>
        <v>18550000</v>
      </c>
      <c r="I37" s="12" t="s">
        <v>32</v>
      </c>
      <c r="J37" s="14">
        <v>6.9500000000000006E-2</v>
      </c>
      <c r="K37" s="40">
        <f t="shared" si="23"/>
        <v>34750000</v>
      </c>
      <c r="L37" s="14">
        <v>6.480000000000001E-2</v>
      </c>
      <c r="M37" s="40">
        <f t="shared" si="24"/>
        <v>32400000.000000004</v>
      </c>
      <c r="N37" s="14">
        <v>5.6500000000000002E-2</v>
      </c>
      <c r="O37" s="40">
        <f t="shared" si="25"/>
        <v>28250000</v>
      </c>
      <c r="Q37" s="12" t="s">
        <v>32</v>
      </c>
      <c r="R37" s="14">
        <v>3.4299999999999997E-2</v>
      </c>
      <c r="S37" s="40">
        <f t="shared" si="26"/>
        <v>17150000</v>
      </c>
      <c r="T37" s="14">
        <v>3.1600000000000003E-2</v>
      </c>
      <c r="U37" s="40">
        <f t="shared" si="27"/>
        <v>15800000.000000002</v>
      </c>
      <c r="V37" s="14">
        <v>3.1300000000000001E-2</v>
      </c>
      <c r="W37" s="40">
        <f t="shared" si="28"/>
        <v>15650000</v>
      </c>
      <c r="Y37" s="12" t="s">
        <v>32</v>
      </c>
      <c r="Z37" s="14">
        <v>9.01E-2</v>
      </c>
      <c r="AA37" s="40">
        <f t="shared" si="29"/>
        <v>45050000</v>
      </c>
      <c r="AB37" s="14">
        <v>8.0500000000000002E-2</v>
      </c>
      <c r="AC37" s="40">
        <f t="shared" si="30"/>
        <v>40250000</v>
      </c>
      <c r="AD37" s="14">
        <v>3.8300000000000001E-2</v>
      </c>
      <c r="AE37" s="40">
        <f t="shared" si="31"/>
        <v>19150000</v>
      </c>
      <c r="AG37" s="12" t="s">
        <v>32</v>
      </c>
      <c r="AH37" s="14">
        <v>0.11310000000000001</v>
      </c>
      <c r="AI37" s="40">
        <f t="shared" si="32"/>
        <v>56550000</v>
      </c>
      <c r="AJ37" s="14">
        <v>0.10009999999999999</v>
      </c>
      <c r="AK37" s="40">
        <f t="shared" si="33"/>
        <v>50050000</v>
      </c>
      <c r="AL37" s="14">
        <v>8.8599999999999998E-2</v>
      </c>
      <c r="AM37" s="40">
        <f t="shared" si="34"/>
        <v>44300000</v>
      </c>
      <c r="AO37" s="12" t="s">
        <v>32</v>
      </c>
      <c r="AP37" s="14">
        <v>3.1699999999999999E-2</v>
      </c>
      <c r="AQ37" s="40">
        <f t="shared" si="35"/>
        <v>15850000</v>
      </c>
      <c r="AR37" s="14">
        <v>7.6399999999999996E-2</v>
      </c>
      <c r="AS37" s="40">
        <f t="shared" si="36"/>
        <v>38200000</v>
      </c>
      <c r="AT37" s="14">
        <v>4.5499999999999999E-2</v>
      </c>
      <c r="AU37" s="40">
        <f t="shared" si="36"/>
        <v>22750000</v>
      </c>
      <c r="AW37" s="12" t="s">
        <v>32</v>
      </c>
      <c r="AX37" s="14">
        <v>4.4999999999999998E-2</v>
      </c>
      <c r="AY37" s="40">
        <f t="shared" si="37"/>
        <v>22500000</v>
      </c>
      <c r="AZ37" s="14">
        <v>2.3E-2</v>
      </c>
      <c r="BA37" s="40">
        <f t="shared" si="37"/>
        <v>11500000</v>
      </c>
      <c r="BB37" s="14">
        <v>9.300000000000001E-3</v>
      </c>
      <c r="BC37" s="40">
        <f t="shared" si="38"/>
        <v>4650000.0000000009</v>
      </c>
    </row>
    <row r="38" spans="1:55" x14ac:dyDescent="0.25">
      <c r="A38" s="12" t="s">
        <v>33</v>
      </c>
      <c r="B38" s="14">
        <v>0.21240000000000001</v>
      </c>
      <c r="C38" s="40">
        <f t="shared" si="20"/>
        <v>106200000</v>
      </c>
      <c r="D38" s="14">
        <v>0.18129999999999999</v>
      </c>
      <c r="E38" s="40">
        <f t="shared" si="40"/>
        <v>90650000</v>
      </c>
      <c r="F38" s="14">
        <v>0.48009999999999997</v>
      </c>
      <c r="G38" s="40">
        <f t="shared" si="39"/>
        <v>240050000</v>
      </c>
      <c r="I38" s="12" t="s">
        <v>33</v>
      </c>
      <c r="J38" s="14">
        <v>0.1145</v>
      </c>
      <c r="K38" s="40">
        <f t="shared" si="23"/>
        <v>57250000</v>
      </c>
      <c r="L38" s="14">
        <v>9.2100000000000015E-2</v>
      </c>
      <c r="M38" s="40">
        <f t="shared" si="24"/>
        <v>46050000.000000007</v>
      </c>
      <c r="N38" s="14">
        <v>0.35539999999999999</v>
      </c>
      <c r="O38" s="40">
        <f t="shared" si="25"/>
        <v>177700000</v>
      </c>
      <c r="Q38" s="12" t="s">
        <v>33</v>
      </c>
      <c r="R38" s="14">
        <v>0.1484</v>
      </c>
      <c r="S38" s="40">
        <f t="shared" si="26"/>
        <v>74200000</v>
      </c>
      <c r="T38" s="14">
        <v>0.1401</v>
      </c>
      <c r="U38" s="40">
        <f t="shared" si="27"/>
        <v>70050000</v>
      </c>
      <c r="V38" s="14">
        <v>0.25219999999999998</v>
      </c>
      <c r="W38" s="40">
        <f t="shared" si="28"/>
        <v>126099999.99999999</v>
      </c>
      <c r="Y38" s="12" t="s">
        <v>33</v>
      </c>
      <c r="Z38" s="14">
        <v>8.6499999999999994E-2</v>
      </c>
      <c r="AA38" s="40">
        <f t="shared" si="29"/>
        <v>43250000</v>
      </c>
      <c r="AB38" s="14">
        <v>0.15479999999999999</v>
      </c>
      <c r="AC38" s="40">
        <f t="shared" si="30"/>
        <v>77400000</v>
      </c>
      <c r="AD38" s="14">
        <v>0.37060000000000004</v>
      </c>
      <c r="AE38" s="40">
        <f t="shared" si="31"/>
        <v>185300000.00000003</v>
      </c>
      <c r="AG38" s="12" t="s">
        <v>33</v>
      </c>
      <c r="AH38" s="14">
        <v>9.3399999999999997E-2</v>
      </c>
      <c r="AI38" s="40">
        <f t="shared" si="32"/>
        <v>46700000</v>
      </c>
      <c r="AJ38" s="14">
        <v>0.1033</v>
      </c>
      <c r="AK38" s="40">
        <f t="shared" si="33"/>
        <v>51650000</v>
      </c>
      <c r="AL38" s="14">
        <v>0.28589999999999999</v>
      </c>
      <c r="AM38" s="40">
        <f t="shared" si="34"/>
        <v>142950000</v>
      </c>
      <c r="AO38" s="12" t="s">
        <v>33</v>
      </c>
      <c r="AP38" s="14">
        <v>0.15809999999999999</v>
      </c>
      <c r="AQ38" s="40">
        <f t="shared" si="35"/>
        <v>79050000</v>
      </c>
      <c r="AR38" s="14">
        <v>0.1439</v>
      </c>
      <c r="AS38" s="40">
        <f t="shared" si="36"/>
        <v>71950000</v>
      </c>
      <c r="AT38" s="14">
        <v>0.48149999999999998</v>
      </c>
      <c r="AU38" s="40">
        <f t="shared" si="36"/>
        <v>240750000</v>
      </c>
      <c r="AW38" s="12" t="s">
        <v>33</v>
      </c>
      <c r="AX38" s="14">
        <v>0.1426</v>
      </c>
      <c r="AY38" s="40">
        <f t="shared" si="37"/>
        <v>71300000</v>
      </c>
      <c r="AZ38" s="14">
        <v>0.13170000000000001</v>
      </c>
      <c r="BA38" s="40">
        <f t="shared" si="37"/>
        <v>65850000.000000007</v>
      </c>
      <c r="BB38" s="14">
        <v>0.49729999999999996</v>
      </c>
      <c r="BC38" s="40">
        <f t="shared" si="38"/>
        <v>248649999.99999997</v>
      </c>
    </row>
    <row r="39" spans="1:55" x14ac:dyDescent="0.25">
      <c r="A39" s="12" t="s">
        <v>34</v>
      </c>
      <c r="B39" s="14">
        <v>0.30859999999999999</v>
      </c>
      <c r="C39" s="40">
        <f t="shared" si="20"/>
        <v>154300000</v>
      </c>
      <c r="D39" s="14">
        <v>0.3034</v>
      </c>
      <c r="E39" s="40">
        <f t="shared" si="40"/>
        <v>151700000</v>
      </c>
      <c r="F39" s="14">
        <v>0.60670000000000002</v>
      </c>
      <c r="G39" s="40">
        <f t="shared" si="39"/>
        <v>303350000</v>
      </c>
      <c r="I39" s="12" t="s">
        <v>34</v>
      </c>
      <c r="J39" s="14">
        <v>0.30730000000000002</v>
      </c>
      <c r="K39" s="40">
        <f t="shared" si="23"/>
        <v>153650000</v>
      </c>
      <c r="L39" s="14">
        <v>0.26649999999999996</v>
      </c>
      <c r="M39" s="40">
        <f t="shared" si="24"/>
        <v>133249999.99999999</v>
      </c>
      <c r="N39" s="14">
        <v>0.51390000000000002</v>
      </c>
      <c r="O39" s="40">
        <f t="shared" si="25"/>
        <v>256950000</v>
      </c>
      <c r="Q39" s="12" t="s">
        <v>34</v>
      </c>
      <c r="R39" s="14">
        <v>0.36199999999999999</v>
      </c>
      <c r="S39" s="40">
        <f t="shared" si="26"/>
        <v>181000000</v>
      </c>
      <c r="T39" s="14">
        <v>0.28589999999999999</v>
      </c>
      <c r="U39" s="40">
        <f t="shared" si="27"/>
        <v>142950000</v>
      </c>
      <c r="V39" s="14">
        <v>0.35220000000000001</v>
      </c>
      <c r="W39" s="40">
        <f t="shared" si="28"/>
        <v>176100000</v>
      </c>
      <c r="Y39" s="12" t="s">
        <v>34</v>
      </c>
      <c r="Z39" s="14">
        <v>0.21690000000000001</v>
      </c>
      <c r="AA39" s="40">
        <f t="shared" si="29"/>
        <v>108450000</v>
      </c>
      <c r="AB39" s="14">
        <v>0.28699999999999998</v>
      </c>
      <c r="AC39" s="40">
        <f t="shared" si="30"/>
        <v>143500000</v>
      </c>
      <c r="AD39" s="14">
        <v>0.45270000000000005</v>
      </c>
      <c r="AE39" s="40">
        <f t="shared" si="31"/>
        <v>226350000.00000003</v>
      </c>
      <c r="AG39" s="12" t="s">
        <v>34</v>
      </c>
      <c r="AH39" s="14">
        <v>0.28089999999999998</v>
      </c>
      <c r="AI39" s="40">
        <f t="shared" si="32"/>
        <v>140450000</v>
      </c>
      <c r="AJ39" s="14">
        <v>0.25879999999999997</v>
      </c>
      <c r="AK39" s="40">
        <f t="shared" si="33"/>
        <v>129399999.99999999</v>
      </c>
      <c r="AL39" s="14">
        <v>0.4178</v>
      </c>
      <c r="AM39" s="40">
        <f t="shared" si="34"/>
        <v>208900000</v>
      </c>
      <c r="AO39" s="12" t="s">
        <v>34</v>
      </c>
      <c r="AP39" s="14">
        <v>0.22450000000000001</v>
      </c>
      <c r="AQ39" s="40">
        <f t="shared" si="35"/>
        <v>112250000</v>
      </c>
      <c r="AR39" s="14">
        <v>0.28939999999999999</v>
      </c>
      <c r="AS39" s="40">
        <f t="shared" si="36"/>
        <v>144700000</v>
      </c>
      <c r="AT39" s="14">
        <v>0.5655</v>
      </c>
      <c r="AU39" s="40">
        <f t="shared" si="36"/>
        <v>282750000</v>
      </c>
      <c r="AW39" s="12" t="s">
        <v>34</v>
      </c>
      <c r="AX39" s="14">
        <v>0.24160000000000001</v>
      </c>
      <c r="AY39" s="40">
        <f t="shared" si="37"/>
        <v>120800000</v>
      </c>
      <c r="AZ39" s="14">
        <v>0.222</v>
      </c>
      <c r="BA39" s="40">
        <f t="shared" si="37"/>
        <v>111000000</v>
      </c>
      <c r="BB39" s="14">
        <v>0.55730000000000002</v>
      </c>
      <c r="BC39" s="40">
        <f t="shared" si="38"/>
        <v>278650000</v>
      </c>
    </row>
    <row r="40" spans="1:55" x14ac:dyDescent="0.25">
      <c r="A40" s="12" t="s">
        <v>66</v>
      </c>
      <c r="B40" s="14">
        <v>0.44590000000000002</v>
      </c>
      <c r="C40" s="40">
        <f t="shared" si="20"/>
        <v>222950000</v>
      </c>
      <c r="D40" s="14">
        <v>0.47229999999999994</v>
      </c>
      <c r="E40" s="40">
        <f t="shared" si="40"/>
        <v>236149999.99999997</v>
      </c>
      <c r="F40" s="14">
        <v>2.9300000000000003E-2</v>
      </c>
      <c r="G40" s="40">
        <f t="shared" si="39"/>
        <v>14650000.000000002</v>
      </c>
      <c r="I40" s="12" t="s">
        <v>66</v>
      </c>
      <c r="J40" s="14">
        <v>0.32400000000000001</v>
      </c>
      <c r="K40" s="40">
        <f t="shared" si="23"/>
        <v>162000000</v>
      </c>
      <c r="L40" s="14">
        <v>0.3664</v>
      </c>
      <c r="M40" s="40">
        <f t="shared" si="24"/>
        <v>183200000</v>
      </c>
      <c r="N40" s="14">
        <v>4.0000000000000002E-4</v>
      </c>
      <c r="O40" s="40">
        <f t="shared" si="25"/>
        <v>200000</v>
      </c>
      <c r="Q40" s="12" t="s">
        <v>66</v>
      </c>
      <c r="R40" s="14">
        <v>0.25779999999999997</v>
      </c>
      <c r="S40" s="40">
        <f t="shared" si="26"/>
        <v>128899999.99999999</v>
      </c>
      <c r="T40" s="14">
        <v>0.24429999999999999</v>
      </c>
      <c r="U40" s="40">
        <f t="shared" si="27"/>
        <v>122150000</v>
      </c>
      <c r="V40" s="14">
        <v>1.2409999999999999</v>
      </c>
      <c r="W40" s="40">
        <f t="shared" si="28"/>
        <v>620500000</v>
      </c>
      <c r="Y40" s="12" t="s">
        <v>66</v>
      </c>
      <c r="Z40" s="14">
        <v>0.34410000000000002</v>
      </c>
      <c r="AA40" s="40">
        <f t="shared" si="29"/>
        <v>172050000</v>
      </c>
      <c r="AB40" s="14">
        <v>0.3493</v>
      </c>
      <c r="AC40" s="40">
        <f t="shared" si="30"/>
        <v>174650000</v>
      </c>
      <c r="AD40" s="14">
        <v>2.1299999999999999E-2</v>
      </c>
      <c r="AE40" s="40">
        <f t="shared" si="31"/>
        <v>10650000</v>
      </c>
      <c r="AG40" s="12" t="s">
        <v>66</v>
      </c>
      <c r="AH40" s="14">
        <v>0.2913</v>
      </c>
      <c r="AI40" s="40">
        <f t="shared" si="32"/>
        <v>145650000</v>
      </c>
      <c r="AJ40" s="14">
        <v>0.23559999999999998</v>
      </c>
      <c r="AK40" s="40">
        <f t="shared" si="33"/>
        <v>117799999.99999999</v>
      </c>
      <c r="AL40" s="14">
        <v>0.28589999999999999</v>
      </c>
      <c r="AM40" s="40">
        <f t="shared" si="34"/>
        <v>142950000</v>
      </c>
      <c r="AO40" s="12" t="s">
        <v>66</v>
      </c>
      <c r="AP40" s="14">
        <v>0.35049999999999998</v>
      </c>
      <c r="AQ40" s="40">
        <f t="shared" si="35"/>
        <v>175250000</v>
      </c>
      <c r="AR40" s="14">
        <v>0.43670000000000003</v>
      </c>
      <c r="AS40" s="40">
        <f t="shared" si="36"/>
        <v>218350000.00000003</v>
      </c>
      <c r="AT40" s="14">
        <v>0.20519999999999999</v>
      </c>
      <c r="AU40" s="40">
        <f t="shared" si="36"/>
        <v>102600000</v>
      </c>
      <c r="AW40" s="12" t="s">
        <v>66</v>
      </c>
      <c r="AX40" s="14">
        <v>0.2989</v>
      </c>
      <c r="AY40" s="40">
        <f t="shared" si="37"/>
        <v>149450000</v>
      </c>
      <c r="AZ40" s="14">
        <v>0.53129999999999999</v>
      </c>
      <c r="BA40" s="40">
        <f t="shared" si="37"/>
        <v>265650000</v>
      </c>
      <c r="BB40" s="14">
        <v>39.177100000000003</v>
      </c>
      <c r="BC40" s="40">
        <f t="shared" si="38"/>
        <v>19588550000</v>
      </c>
    </row>
    <row r="41" spans="1:55" x14ac:dyDescent="0.25">
      <c r="A41" s="12" t="s">
        <v>35</v>
      </c>
      <c r="B41" s="14">
        <v>0.75449999999999995</v>
      </c>
      <c r="C41" s="40">
        <f t="shared" si="20"/>
        <v>377250000</v>
      </c>
      <c r="D41" s="14">
        <v>0.77560000000000007</v>
      </c>
      <c r="E41" s="40">
        <f t="shared" si="40"/>
        <v>387800000.00000006</v>
      </c>
      <c r="F41" s="14">
        <v>0.63600000000000001</v>
      </c>
      <c r="G41" s="40">
        <f t="shared" si="39"/>
        <v>318000000</v>
      </c>
      <c r="I41" s="12" t="s">
        <v>35</v>
      </c>
      <c r="J41" s="14">
        <v>0.63129999999999997</v>
      </c>
      <c r="K41" s="40">
        <f t="shared" si="23"/>
        <v>315650000</v>
      </c>
      <c r="L41" s="14">
        <v>0.63290000000000002</v>
      </c>
      <c r="M41" s="40">
        <f t="shared" si="24"/>
        <v>316450000</v>
      </c>
      <c r="N41" s="14">
        <v>0.51429999999999998</v>
      </c>
      <c r="O41" s="40">
        <f t="shared" si="25"/>
        <v>257150000</v>
      </c>
      <c r="Q41" s="12" t="s">
        <v>35</v>
      </c>
      <c r="R41" s="14">
        <v>0.61980000000000002</v>
      </c>
      <c r="S41" s="40">
        <f t="shared" si="26"/>
        <v>309900000</v>
      </c>
      <c r="T41" s="14">
        <v>0.5302</v>
      </c>
      <c r="U41" s="40">
        <f t="shared" si="27"/>
        <v>265100000</v>
      </c>
      <c r="V41" s="14">
        <v>1.5931</v>
      </c>
      <c r="W41" s="40">
        <f t="shared" si="28"/>
        <v>796550000</v>
      </c>
      <c r="Y41" s="12" t="s">
        <v>35</v>
      </c>
      <c r="Z41" s="14">
        <v>0.56100000000000005</v>
      </c>
      <c r="AA41" s="40">
        <f t="shared" si="29"/>
        <v>280500000</v>
      </c>
      <c r="AB41" s="14">
        <v>0.63629999999999998</v>
      </c>
      <c r="AC41" s="40">
        <f t="shared" si="30"/>
        <v>318150000</v>
      </c>
      <c r="AD41" s="14">
        <v>0.47399999999999998</v>
      </c>
      <c r="AE41" s="40">
        <f t="shared" si="31"/>
        <v>237000000</v>
      </c>
      <c r="AG41" s="12" t="s">
        <v>35</v>
      </c>
      <c r="AH41" s="14">
        <v>0.57220000000000004</v>
      </c>
      <c r="AI41" s="40">
        <f t="shared" si="32"/>
        <v>286100000</v>
      </c>
      <c r="AJ41" s="14">
        <v>0.49430000000000002</v>
      </c>
      <c r="AK41" s="40">
        <f t="shared" si="33"/>
        <v>247150000</v>
      </c>
      <c r="AL41" s="14">
        <v>0.7036</v>
      </c>
      <c r="AM41" s="40">
        <f t="shared" si="34"/>
        <v>351800000</v>
      </c>
      <c r="AO41" s="12" t="s">
        <v>35</v>
      </c>
      <c r="AP41" s="14">
        <v>0.57499999999999996</v>
      </c>
      <c r="AQ41" s="40">
        <f t="shared" si="35"/>
        <v>287500000</v>
      </c>
      <c r="AR41" s="14">
        <v>0.72620000000000007</v>
      </c>
      <c r="AS41" s="40">
        <f t="shared" si="36"/>
        <v>363100000.00000006</v>
      </c>
      <c r="AT41" s="14">
        <v>0.77060000000000006</v>
      </c>
      <c r="AU41" s="40">
        <f t="shared" si="36"/>
        <v>385300000.00000006</v>
      </c>
      <c r="AW41" s="12" t="s">
        <v>35</v>
      </c>
      <c r="AX41" s="14">
        <v>0.54049999999999998</v>
      </c>
      <c r="AY41" s="40">
        <f t="shared" si="37"/>
        <v>270250000</v>
      </c>
      <c r="AZ41" s="14">
        <v>0.75319999999999998</v>
      </c>
      <c r="BA41" s="40">
        <f t="shared" si="37"/>
        <v>376600000</v>
      </c>
      <c r="BB41" s="14">
        <v>39.734299999999998</v>
      </c>
      <c r="BC41" s="40">
        <f t="shared" si="38"/>
        <v>19867150000</v>
      </c>
    </row>
    <row r="42" spans="1:55" x14ac:dyDescent="0.25">
      <c r="A42" s="12" t="s">
        <v>67</v>
      </c>
      <c r="B42" s="14">
        <v>1</v>
      </c>
      <c r="C42" s="40">
        <f t="shared" si="20"/>
        <v>500000000</v>
      </c>
      <c r="D42" s="14">
        <v>1</v>
      </c>
      <c r="E42" s="40">
        <f t="shared" si="40"/>
        <v>500000000</v>
      </c>
      <c r="F42" s="14">
        <v>1</v>
      </c>
      <c r="G42" s="40">
        <f t="shared" si="39"/>
        <v>500000000</v>
      </c>
      <c r="I42" s="12" t="s">
        <v>67</v>
      </c>
      <c r="J42" s="14">
        <v>1</v>
      </c>
      <c r="K42" s="40">
        <f t="shared" si="23"/>
        <v>500000000</v>
      </c>
      <c r="L42" s="14">
        <v>1</v>
      </c>
      <c r="M42" s="40">
        <f t="shared" si="24"/>
        <v>500000000</v>
      </c>
      <c r="N42" s="14">
        <v>1</v>
      </c>
      <c r="O42" s="40">
        <f t="shared" si="25"/>
        <v>500000000</v>
      </c>
      <c r="Q42" s="12" t="s">
        <v>67</v>
      </c>
      <c r="R42" s="14">
        <v>1</v>
      </c>
      <c r="S42" s="40">
        <f t="shared" si="26"/>
        <v>500000000</v>
      </c>
      <c r="T42" s="14">
        <v>1</v>
      </c>
      <c r="U42" s="40">
        <f t="shared" si="27"/>
        <v>500000000</v>
      </c>
      <c r="V42" s="14">
        <v>1</v>
      </c>
      <c r="W42" s="40">
        <f t="shared" si="28"/>
        <v>500000000</v>
      </c>
      <c r="Y42" s="12" t="s">
        <v>67</v>
      </c>
      <c r="Z42" s="14">
        <v>1</v>
      </c>
      <c r="AA42" s="40">
        <f t="shared" si="29"/>
        <v>500000000</v>
      </c>
      <c r="AB42" s="14">
        <v>1</v>
      </c>
      <c r="AC42" s="40">
        <f t="shared" si="30"/>
        <v>500000000</v>
      </c>
      <c r="AD42" s="14">
        <v>1</v>
      </c>
      <c r="AE42" s="40">
        <f t="shared" si="31"/>
        <v>500000000</v>
      </c>
      <c r="AG42" s="12" t="s">
        <v>67</v>
      </c>
      <c r="AH42" s="14">
        <v>1</v>
      </c>
      <c r="AI42" s="40">
        <f t="shared" si="32"/>
        <v>500000000</v>
      </c>
      <c r="AJ42" s="14">
        <v>1</v>
      </c>
      <c r="AK42" s="40">
        <f t="shared" si="33"/>
        <v>500000000</v>
      </c>
      <c r="AL42" s="14">
        <v>1</v>
      </c>
      <c r="AM42" s="40">
        <f t="shared" si="34"/>
        <v>500000000</v>
      </c>
      <c r="AO42" s="12" t="s">
        <v>67</v>
      </c>
      <c r="AP42" s="60">
        <v>1</v>
      </c>
      <c r="AQ42" s="40">
        <f t="shared" si="35"/>
        <v>500000000</v>
      </c>
      <c r="AR42" s="60">
        <v>1</v>
      </c>
      <c r="AS42" s="40">
        <f t="shared" ref="AS42:AS43" si="41">AR42*AS$3</f>
        <v>500000000</v>
      </c>
      <c r="AT42" s="14">
        <v>1</v>
      </c>
      <c r="AU42" s="40">
        <f t="shared" ref="AU42:AU43" si="42">AT42*AU$3</f>
        <v>500000000</v>
      </c>
      <c r="AW42" s="12" t="s">
        <v>67</v>
      </c>
      <c r="AX42" s="14">
        <v>1</v>
      </c>
      <c r="AY42" s="40">
        <f t="shared" si="37"/>
        <v>500000000</v>
      </c>
      <c r="AZ42" s="14">
        <v>1</v>
      </c>
      <c r="BA42" s="40">
        <f t="shared" si="37"/>
        <v>500000000</v>
      </c>
      <c r="BB42" s="14">
        <v>1</v>
      </c>
      <c r="BC42" s="40">
        <f t="shared" si="38"/>
        <v>500000000</v>
      </c>
    </row>
    <row r="43" spans="1:55" s="9" customFormat="1" ht="16.5" thickBot="1" x14ac:dyDescent="0.3">
      <c r="A43" s="25" t="s">
        <v>68</v>
      </c>
      <c r="B43" s="18">
        <v>0.2455</v>
      </c>
      <c r="C43" s="61">
        <f t="shared" si="20"/>
        <v>122750000</v>
      </c>
      <c r="D43" s="18">
        <v>0.22439999999999999</v>
      </c>
      <c r="E43" s="61">
        <f t="shared" si="40"/>
        <v>112200000</v>
      </c>
      <c r="F43" s="18">
        <v>0.36399999999999999</v>
      </c>
      <c r="G43" s="61">
        <f t="shared" si="39"/>
        <v>182000000</v>
      </c>
      <c r="I43" s="25" t="s">
        <v>68</v>
      </c>
      <c r="J43" s="18">
        <v>0.36870000000000003</v>
      </c>
      <c r="K43" s="61">
        <f t="shared" si="23"/>
        <v>184350000</v>
      </c>
      <c r="L43" s="18">
        <v>0.36709999999999998</v>
      </c>
      <c r="M43" s="61">
        <f t="shared" si="24"/>
        <v>183550000</v>
      </c>
      <c r="N43" s="18">
        <v>0.48570000000000002</v>
      </c>
      <c r="O43" s="61">
        <f t="shared" si="25"/>
        <v>242850000</v>
      </c>
      <c r="Q43" s="25" t="s">
        <v>68</v>
      </c>
      <c r="R43" s="18">
        <v>0.38019999999999998</v>
      </c>
      <c r="S43" s="61">
        <f t="shared" si="26"/>
        <v>190100000</v>
      </c>
      <c r="T43" s="18">
        <v>0.4698</v>
      </c>
      <c r="U43" s="61">
        <f t="shared" si="27"/>
        <v>234900000</v>
      </c>
      <c r="V43" s="18">
        <v>-0.59310000000000007</v>
      </c>
      <c r="W43" s="61">
        <f t="shared" si="28"/>
        <v>-296550000.00000006</v>
      </c>
      <c r="Y43" s="25" t="s">
        <v>68</v>
      </c>
      <c r="Z43" s="18">
        <v>0.439</v>
      </c>
      <c r="AA43" s="61">
        <f t="shared" si="29"/>
        <v>219500000</v>
      </c>
      <c r="AB43" s="18">
        <v>0.36369999999999997</v>
      </c>
      <c r="AC43" s="61">
        <f t="shared" si="30"/>
        <v>181849999.99999997</v>
      </c>
      <c r="AD43" s="18">
        <v>0.52600000000000002</v>
      </c>
      <c r="AE43" s="61">
        <f t="shared" si="31"/>
        <v>263000000</v>
      </c>
      <c r="AG43" s="25" t="s">
        <v>68</v>
      </c>
      <c r="AH43" s="18">
        <v>0.42780000000000001</v>
      </c>
      <c r="AI43" s="61">
        <f>AH43*AI$3</f>
        <v>213900000</v>
      </c>
      <c r="AJ43" s="18">
        <v>0.50570000000000004</v>
      </c>
      <c r="AK43" s="61">
        <f t="shared" si="33"/>
        <v>252850000.00000003</v>
      </c>
      <c r="AL43" s="18">
        <v>0.2964</v>
      </c>
      <c r="AM43" s="61">
        <f t="shared" si="34"/>
        <v>148200000</v>
      </c>
      <c r="AO43" s="25" t="s">
        <v>68</v>
      </c>
      <c r="AP43" s="18">
        <v>0.42499999999999999</v>
      </c>
      <c r="AQ43" s="61">
        <f t="shared" si="35"/>
        <v>212500000</v>
      </c>
      <c r="AR43" s="18">
        <v>0.27379999999999999</v>
      </c>
      <c r="AS43" s="61">
        <f t="shared" si="41"/>
        <v>136900000</v>
      </c>
      <c r="AT43" s="18">
        <v>0.22940000000000002</v>
      </c>
      <c r="AU43" s="61">
        <f t="shared" si="42"/>
        <v>114700000.00000001</v>
      </c>
      <c r="AW43" s="25" t="s">
        <v>68</v>
      </c>
      <c r="AX43" s="18">
        <v>0.45950000000000002</v>
      </c>
      <c r="AY43" s="61">
        <f t="shared" si="37"/>
        <v>229750000</v>
      </c>
      <c r="AZ43" s="18">
        <v>0.24679999999999999</v>
      </c>
      <c r="BA43" s="61">
        <f t="shared" si="37"/>
        <v>123400000</v>
      </c>
      <c r="BB43" s="18">
        <v>-38.734299999999998</v>
      </c>
      <c r="BC43" s="61">
        <f t="shared" si="38"/>
        <v>-19367150000</v>
      </c>
    </row>
    <row r="44" spans="1:55" ht="15.75" thickBot="1" x14ac:dyDescent="0.3"/>
    <row r="45" spans="1:55" s="23" customFormat="1" ht="19.5" thickBot="1" x14ac:dyDescent="0.35">
      <c r="A45" s="62" t="s">
        <v>36</v>
      </c>
      <c r="B45" s="17"/>
      <c r="C45" s="17"/>
      <c r="D45" s="17"/>
      <c r="E45" s="17"/>
      <c r="F45" s="17"/>
      <c r="G45" s="17"/>
      <c r="I45" s="62" t="s">
        <v>36</v>
      </c>
      <c r="J45" s="17"/>
      <c r="K45" s="17"/>
      <c r="L45" s="17"/>
      <c r="M45" s="17"/>
      <c r="N45" s="17"/>
      <c r="O45" s="17"/>
      <c r="Q45" s="62" t="s">
        <v>36</v>
      </c>
      <c r="R45" s="17"/>
      <c r="S45" s="17"/>
      <c r="T45" s="17"/>
      <c r="U45" s="17"/>
      <c r="V45" s="17"/>
      <c r="W45" s="17"/>
      <c r="Y45" s="62" t="s">
        <v>36</v>
      </c>
      <c r="Z45" s="17"/>
      <c r="AA45" s="17"/>
      <c r="AB45" s="17"/>
      <c r="AC45" s="17"/>
      <c r="AD45" s="17"/>
      <c r="AE45" s="17"/>
      <c r="AG45" s="62" t="s">
        <v>36</v>
      </c>
      <c r="AH45" s="17"/>
      <c r="AI45" s="17"/>
      <c r="AJ45" s="17"/>
      <c r="AK45" s="17"/>
      <c r="AL45" s="17"/>
      <c r="AM45" s="17"/>
      <c r="AO45" s="62" t="s">
        <v>36</v>
      </c>
      <c r="AP45" s="17"/>
      <c r="AQ45" s="17"/>
      <c r="AR45" s="17"/>
      <c r="AS45" s="17"/>
      <c r="AT45" s="17"/>
      <c r="AU45" s="17"/>
      <c r="AW45" s="62" t="s">
        <v>36</v>
      </c>
      <c r="AX45" s="17"/>
      <c r="AY45" s="17"/>
      <c r="AZ45" s="17"/>
      <c r="BA45" s="17"/>
      <c r="BB45" s="17"/>
      <c r="BC45" s="17"/>
    </row>
    <row r="46" spans="1:55" s="23" customFormat="1" ht="19.5" thickBot="1" x14ac:dyDescent="0.35">
      <c r="A46" s="63" t="s">
        <v>18</v>
      </c>
      <c r="B46" s="17"/>
      <c r="C46" s="17"/>
      <c r="D46" s="17"/>
      <c r="E46" s="17"/>
      <c r="G46" s="17"/>
      <c r="I46" s="63" t="s">
        <v>19</v>
      </c>
      <c r="J46" s="17"/>
      <c r="K46" s="17"/>
      <c r="L46" s="17"/>
      <c r="M46" s="17"/>
      <c r="O46" s="17"/>
      <c r="Q46" s="63" t="s">
        <v>20</v>
      </c>
      <c r="R46" s="17"/>
      <c r="S46" s="17"/>
      <c r="T46" s="17"/>
      <c r="W46" s="17"/>
      <c r="Y46" s="63" t="s">
        <v>21</v>
      </c>
      <c r="Z46" s="17"/>
      <c r="AA46" s="17"/>
      <c r="AB46" s="17"/>
      <c r="AC46" s="17"/>
      <c r="AE46" s="17"/>
      <c r="AG46" s="24" t="s">
        <v>22</v>
      </c>
      <c r="AH46" s="17"/>
      <c r="AI46" s="17"/>
      <c r="AJ46" s="17"/>
      <c r="AM46" s="17"/>
      <c r="AO46" s="63" t="s">
        <v>23</v>
      </c>
      <c r="AP46" s="17"/>
      <c r="AQ46" s="17"/>
      <c r="AR46" s="17"/>
      <c r="AS46" s="17"/>
      <c r="AU46" s="17"/>
      <c r="AW46" s="64" t="s">
        <v>24</v>
      </c>
      <c r="AX46" s="17"/>
      <c r="AY46" s="17"/>
      <c r="AZ46" s="17"/>
      <c r="BA46" s="17"/>
      <c r="BB46" s="17"/>
      <c r="BC46" s="17"/>
    </row>
    <row r="47" spans="1:55" s="67" customFormat="1" ht="19.5" thickBot="1" x14ac:dyDescent="0.35">
      <c r="A47" s="65" t="s">
        <v>37</v>
      </c>
      <c r="B47" s="66">
        <v>2013</v>
      </c>
      <c r="C47" s="17"/>
      <c r="D47" s="62">
        <v>2015</v>
      </c>
      <c r="E47" s="17"/>
      <c r="F47" s="62">
        <v>2018</v>
      </c>
      <c r="G47" s="17"/>
      <c r="I47" s="65" t="s">
        <v>37</v>
      </c>
      <c r="J47" s="66">
        <v>2013</v>
      </c>
      <c r="K47" s="17"/>
      <c r="L47" s="62">
        <v>2015</v>
      </c>
      <c r="M47" s="17"/>
      <c r="N47" s="62">
        <v>2018</v>
      </c>
      <c r="O47" s="17"/>
      <c r="Q47" s="65" t="s">
        <v>37</v>
      </c>
      <c r="R47" s="66">
        <v>2013</v>
      </c>
      <c r="S47" s="17"/>
      <c r="T47" s="62">
        <v>2015</v>
      </c>
      <c r="U47" s="17"/>
      <c r="V47" s="62">
        <v>2018</v>
      </c>
      <c r="W47" s="17"/>
      <c r="Y47" s="65" t="s">
        <v>37</v>
      </c>
      <c r="Z47" s="66">
        <v>2013</v>
      </c>
      <c r="AA47" s="17"/>
      <c r="AB47" s="62">
        <v>2015</v>
      </c>
      <c r="AC47" s="17"/>
      <c r="AD47" s="62">
        <v>2018</v>
      </c>
      <c r="AE47" s="17"/>
      <c r="AG47" s="65" t="s">
        <v>37</v>
      </c>
      <c r="AH47" s="62">
        <v>2013</v>
      </c>
      <c r="AI47" s="17"/>
      <c r="AJ47" s="62">
        <v>2015</v>
      </c>
      <c r="AK47" s="23"/>
      <c r="AL47" s="62">
        <v>2018</v>
      </c>
      <c r="AM47" s="17"/>
      <c r="AO47" s="65" t="s">
        <v>37</v>
      </c>
      <c r="AP47" s="66">
        <v>2013</v>
      </c>
      <c r="AQ47" s="17"/>
      <c r="AR47" s="62">
        <v>2015</v>
      </c>
      <c r="AS47" s="17"/>
      <c r="AT47" s="62">
        <v>2018</v>
      </c>
      <c r="AU47" s="17"/>
      <c r="AW47" s="65" t="s">
        <v>37</v>
      </c>
      <c r="AX47" s="66">
        <v>2013</v>
      </c>
      <c r="AY47" s="17"/>
      <c r="AZ47" s="62">
        <v>2015</v>
      </c>
      <c r="BA47" s="17"/>
      <c r="BB47" s="62">
        <v>2018</v>
      </c>
      <c r="BC47" s="17"/>
    </row>
    <row r="48" spans="1:55" ht="18.75" x14ac:dyDescent="0.3">
      <c r="A48" s="55" t="s">
        <v>69</v>
      </c>
      <c r="B48" s="68">
        <v>4.3999999999999997E-2</v>
      </c>
      <c r="C48" s="17"/>
      <c r="D48" s="56">
        <v>0.08</v>
      </c>
      <c r="E48" s="17"/>
      <c r="F48" s="56">
        <v>0.12279999999999999</v>
      </c>
      <c r="G48" s="17"/>
      <c r="I48" s="55" t="s">
        <v>69</v>
      </c>
      <c r="J48" s="68">
        <v>5.3999999999999999E-2</v>
      </c>
      <c r="K48" s="17"/>
      <c r="L48" s="56">
        <v>0.04</v>
      </c>
      <c r="M48" s="17"/>
      <c r="N48" s="56">
        <v>0.79870000000000008</v>
      </c>
      <c r="O48" s="17"/>
      <c r="Q48" s="55" t="s">
        <v>69</v>
      </c>
      <c r="R48" s="68">
        <v>8.2100000000000006E-2</v>
      </c>
      <c r="S48" s="17"/>
      <c r="T48" s="56">
        <v>0.1</v>
      </c>
      <c r="U48" s="17"/>
      <c r="V48" s="56">
        <v>0.22789999999999999</v>
      </c>
      <c r="W48" s="17"/>
      <c r="Y48" s="55" t="s">
        <v>69</v>
      </c>
      <c r="Z48" s="68">
        <v>9.8100000000000007E-2</v>
      </c>
      <c r="AA48" s="17"/>
      <c r="AB48" s="56">
        <v>0.04</v>
      </c>
      <c r="AC48" s="17"/>
      <c r="AD48" s="56">
        <v>0.2218</v>
      </c>
      <c r="AE48" s="17"/>
      <c r="AG48" s="69" t="s">
        <v>69</v>
      </c>
      <c r="AH48" s="56">
        <v>7.8100000000000003E-2</v>
      </c>
      <c r="AI48" s="17"/>
      <c r="AJ48" s="56">
        <v>0.15</v>
      </c>
      <c r="AK48" s="51"/>
      <c r="AL48" s="56">
        <v>0.25800000000000001</v>
      </c>
      <c r="AM48" s="17"/>
      <c r="AO48" s="55" t="s">
        <v>69</v>
      </c>
      <c r="AP48" s="68">
        <v>0.15859999999999999</v>
      </c>
      <c r="AQ48" s="17"/>
      <c r="AR48" s="56">
        <v>0.17</v>
      </c>
      <c r="AS48" s="17"/>
      <c r="AT48" s="56">
        <v>0.26150000000000001</v>
      </c>
      <c r="AU48" s="17"/>
      <c r="AW48" s="55" t="s">
        <v>69</v>
      </c>
      <c r="AX48" s="68">
        <v>0.2306</v>
      </c>
      <c r="AY48" s="17"/>
      <c r="AZ48" s="56">
        <v>0.11</v>
      </c>
      <c r="BA48" s="17"/>
      <c r="BB48" s="56">
        <v>0.22289999999999999</v>
      </c>
      <c r="BC48" s="17"/>
    </row>
    <row r="49" spans="1:62" ht="18.75" x14ac:dyDescent="0.3">
      <c r="A49" s="12" t="s">
        <v>47</v>
      </c>
      <c r="B49" s="70">
        <v>4.07E-2</v>
      </c>
      <c r="C49" s="17"/>
      <c r="D49" s="14">
        <v>8.7300000000000003E-2</v>
      </c>
      <c r="E49" s="17"/>
      <c r="F49" s="14"/>
      <c r="G49" s="17"/>
      <c r="I49" s="12" t="s">
        <v>47</v>
      </c>
      <c r="J49" s="70">
        <v>3.0700000000000002E-2</v>
      </c>
      <c r="K49" s="17"/>
      <c r="L49" s="14">
        <v>0.10949999999999999</v>
      </c>
      <c r="M49" s="17"/>
      <c r="N49" s="14">
        <v>0</v>
      </c>
      <c r="O49" s="17"/>
      <c r="Q49" s="12" t="s">
        <v>47</v>
      </c>
      <c r="R49" s="70">
        <v>8.6900000000000005E-2</v>
      </c>
      <c r="S49" s="17"/>
      <c r="T49" s="14">
        <v>0.1142</v>
      </c>
      <c r="U49" s="17"/>
      <c r="V49" s="14"/>
      <c r="W49" s="17"/>
      <c r="Y49" s="12" t="s">
        <v>47</v>
      </c>
      <c r="Z49" s="70">
        <v>2.8899999999999999E-2</v>
      </c>
      <c r="AA49" s="17"/>
      <c r="AB49" s="14">
        <v>5.1699999999999996E-2</v>
      </c>
      <c r="AC49" s="17"/>
      <c r="AD49" s="14"/>
      <c r="AE49" s="17"/>
      <c r="AG49" s="12" t="s">
        <v>47</v>
      </c>
      <c r="AH49" s="14">
        <v>8.3000000000000004E-2</v>
      </c>
      <c r="AI49" s="17"/>
      <c r="AJ49" s="14">
        <v>5.5399999999999998E-2</v>
      </c>
      <c r="AK49" s="51"/>
      <c r="AL49" s="14">
        <v>0</v>
      </c>
      <c r="AM49" s="17"/>
      <c r="AO49" s="12" t="s">
        <v>47</v>
      </c>
      <c r="AP49" s="70">
        <v>0.216</v>
      </c>
      <c r="AQ49" s="17"/>
      <c r="AR49" s="14">
        <v>6.9199999999999998E-2</v>
      </c>
      <c r="AS49" s="17"/>
      <c r="AT49" s="14">
        <v>0</v>
      </c>
      <c r="AU49" s="17"/>
      <c r="AW49" s="12" t="s">
        <v>47</v>
      </c>
      <c r="AX49" s="70">
        <v>0.14990000000000001</v>
      </c>
      <c r="AY49" s="17"/>
      <c r="AZ49" s="14">
        <v>6.7299999999999999E-2</v>
      </c>
      <c r="BA49" s="17"/>
      <c r="BB49" s="14">
        <v>0</v>
      </c>
      <c r="BC49" s="17"/>
    </row>
    <row r="50" spans="1:62" ht="18.75" x14ac:dyDescent="0.3">
      <c r="A50" s="12" t="s">
        <v>70</v>
      </c>
      <c r="B50" s="70">
        <v>0.16569999999999999</v>
      </c>
      <c r="C50" s="17"/>
      <c r="D50" s="14">
        <v>0.34</v>
      </c>
      <c r="E50" s="17"/>
      <c r="F50" s="14">
        <v>2.0999999999999999E-3</v>
      </c>
      <c r="G50" s="17"/>
      <c r="I50" s="12" t="s">
        <v>70</v>
      </c>
      <c r="J50" s="70">
        <v>8.3199999999999996E-2</v>
      </c>
      <c r="K50" s="17"/>
      <c r="L50" s="14">
        <v>0.12</v>
      </c>
      <c r="M50" s="17"/>
      <c r="N50" s="14">
        <v>8.3999999999999995E-3</v>
      </c>
      <c r="O50" s="17"/>
      <c r="Q50" s="12" t="s">
        <v>70</v>
      </c>
      <c r="R50" s="70">
        <v>0.22850000000000001</v>
      </c>
      <c r="S50" s="17"/>
      <c r="T50" s="14">
        <v>0.2</v>
      </c>
      <c r="U50" s="17"/>
      <c r="V50" s="14">
        <v>-4.4000000000000003E-3</v>
      </c>
      <c r="W50" s="17"/>
      <c r="Y50" s="12" t="s">
        <v>70</v>
      </c>
      <c r="Z50" s="70">
        <v>6.5799999999999997E-2</v>
      </c>
      <c r="AA50" s="17"/>
      <c r="AB50" s="14">
        <v>0.11</v>
      </c>
      <c r="AC50" s="17"/>
      <c r="AD50" s="14">
        <v>8.9999999999999998E-4</v>
      </c>
      <c r="AE50" s="17"/>
      <c r="AG50" s="10" t="s">
        <v>70</v>
      </c>
      <c r="AH50" s="14">
        <v>0.19409999999999999</v>
      </c>
      <c r="AI50" s="17"/>
      <c r="AJ50" s="14">
        <v>0.28999999999999998</v>
      </c>
      <c r="AK50" s="51"/>
      <c r="AL50" s="14">
        <v>8.8999999999999999E-3</v>
      </c>
      <c r="AM50" s="17"/>
      <c r="AO50" s="12" t="s">
        <v>70</v>
      </c>
      <c r="AP50" s="70">
        <v>0.50829999999999997</v>
      </c>
      <c r="AQ50" s="17"/>
      <c r="AR50" s="14">
        <v>0.62</v>
      </c>
      <c r="AS50" s="17"/>
      <c r="AT50" s="14">
        <v>1.3100000000000001E-2</v>
      </c>
      <c r="AU50" s="17"/>
      <c r="AW50" s="12" t="s">
        <v>70</v>
      </c>
      <c r="AX50" s="70">
        <v>0.32619999999999999</v>
      </c>
      <c r="AY50" s="17"/>
      <c r="AZ50" s="14">
        <v>0.46</v>
      </c>
      <c r="BA50" s="17"/>
      <c r="BB50" s="14">
        <v>0</v>
      </c>
      <c r="BC50" s="17"/>
    </row>
    <row r="51" spans="1:62" ht="18.75" x14ac:dyDescent="0.3">
      <c r="A51" s="12" t="s">
        <v>38</v>
      </c>
      <c r="B51" s="71">
        <v>0.6</v>
      </c>
      <c r="C51" s="17"/>
      <c r="D51" s="12">
        <v>0.51</v>
      </c>
      <c r="E51" s="17"/>
      <c r="F51" s="12">
        <v>0.56999999999999995</v>
      </c>
      <c r="G51" s="17"/>
      <c r="I51" s="12" t="s">
        <v>38</v>
      </c>
      <c r="J51" s="71">
        <v>0.85</v>
      </c>
      <c r="K51" s="17"/>
      <c r="L51" s="12">
        <v>0.82</v>
      </c>
      <c r="M51" s="17"/>
      <c r="N51" s="12">
        <v>0.59</v>
      </c>
      <c r="O51" s="17"/>
      <c r="Q51" s="12" t="s">
        <v>38</v>
      </c>
      <c r="R51" s="71">
        <v>1.03</v>
      </c>
      <c r="S51" s="17"/>
      <c r="T51" s="12">
        <v>1.04</v>
      </c>
      <c r="U51" s="17"/>
      <c r="V51" s="12">
        <v>1.07</v>
      </c>
      <c r="W51" s="17"/>
      <c r="Y51" s="12" t="s">
        <v>38</v>
      </c>
      <c r="Z51" s="71">
        <v>0.45</v>
      </c>
      <c r="AA51" s="17"/>
      <c r="AB51" s="12">
        <v>0.33</v>
      </c>
      <c r="AC51" s="17"/>
      <c r="AD51" s="12">
        <v>0.46</v>
      </c>
      <c r="AE51" s="17"/>
      <c r="AG51" s="10" t="s">
        <v>38</v>
      </c>
      <c r="AH51" s="12">
        <v>0.7</v>
      </c>
      <c r="AI51" s="17"/>
      <c r="AJ51" s="12">
        <v>0.85</v>
      </c>
      <c r="AL51" s="12">
        <v>1.07</v>
      </c>
      <c r="AM51" s="17"/>
      <c r="AO51" s="12" t="s">
        <v>38</v>
      </c>
      <c r="AP51" s="71">
        <v>1.1399999999999999</v>
      </c>
      <c r="AQ51" s="17"/>
      <c r="AR51" s="12">
        <v>0.81</v>
      </c>
      <c r="AS51" s="17"/>
      <c r="AT51" s="12">
        <v>0.54</v>
      </c>
      <c r="AU51" s="17"/>
      <c r="AW51" s="12" t="s">
        <v>38</v>
      </c>
      <c r="AX51" s="71">
        <v>1.2</v>
      </c>
      <c r="AY51" s="17"/>
      <c r="AZ51" s="12">
        <v>1.27</v>
      </c>
      <c r="BA51" s="17"/>
      <c r="BB51" s="12">
        <v>0.61</v>
      </c>
      <c r="BC51" s="17"/>
    </row>
    <row r="52" spans="1:62" ht="18.75" x14ac:dyDescent="0.3">
      <c r="A52" s="12" t="s">
        <v>39</v>
      </c>
      <c r="B52" s="71">
        <v>1.25</v>
      </c>
      <c r="C52" s="17"/>
      <c r="D52" s="12">
        <v>1.18</v>
      </c>
      <c r="E52" s="17"/>
      <c r="F52" s="12">
        <v>0.2</v>
      </c>
      <c r="G52" s="17"/>
      <c r="I52" s="12" t="s">
        <v>39</v>
      </c>
      <c r="J52" s="71">
        <v>1.17</v>
      </c>
      <c r="K52" s="17"/>
      <c r="L52" s="12">
        <v>1.17</v>
      </c>
      <c r="M52" s="17"/>
      <c r="N52" s="12">
        <v>0.39</v>
      </c>
      <c r="O52" s="17"/>
      <c r="Q52" s="12" t="s">
        <v>39</v>
      </c>
      <c r="R52" s="71">
        <v>1.21</v>
      </c>
      <c r="S52" s="17"/>
      <c r="T52" s="12">
        <v>1.24</v>
      </c>
      <c r="U52" s="17"/>
      <c r="V52" s="12">
        <v>0.88</v>
      </c>
      <c r="W52" s="17"/>
      <c r="Y52" s="12" t="s">
        <v>39</v>
      </c>
      <c r="Z52" s="71">
        <v>1.02</v>
      </c>
      <c r="AA52" s="17"/>
      <c r="AB52" s="12">
        <v>0.71</v>
      </c>
      <c r="AC52" s="17"/>
      <c r="AD52" s="12">
        <v>0.21</v>
      </c>
      <c r="AE52" s="17"/>
      <c r="AG52" s="10" t="s">
        <v>39</v>
      </c>
      <c r="AH52" s="12">
        <v>1.31</v>
      </c>
      <c r="AI52" s="17"/>
      <c r="AJ52" s="12">
        <v>1.57</v>
      </c>
      <c r="AL52" s="12">
        <v>0.51</v>
      </c>
      <c r="AM52" s="17"/>
      <c r="AO52" s="12" t="s">
        <v>39</v>
      </c>
      <c r="AP52" s="71">
        <v>1.57</v>
      </c>
      <c r="AQ52" s="17"/>
      <c r="AR52" s="12">
        <v>1.18</v>
      </c>
      <c r="AS52" s="17"/>
      <c r="AT52" s="12">
        <v>0.39</v>
      </c>
      <c r="AU52" s="17"/>
      <c r="AW52" s="12" t="s">
        <v>39</v>
      </c>
      <c r="AX52" s="71">
        <v>1.95</v>
      </c>
      <c r="AY52" s="17"/>
      <c r="AZ52" s="12">
        <v>1.83</v>
      </c>
      <c r="BA52" s="17"/>
      <c r="BB52" s="12">
        <v>0.39</v>
      </c>
      <c r="BC52" s="17"/>
    </row>
    <row r="53" spans="1:62" ht="18.75" x14ac:dyDescent="0.3">
      <c r="A53" s="12" t="s">
        <v>40</v>
      </c>
      <c r="B53" s="71">
        <v>5.36</v>
      </c>
      <c r="C53" s="17"/>
      <c r="D53" s="12">
        <v>3.95</v>
      </c>
      <c r="E53" s="17"/>
      <c r="F53" s="12">
        <v>3.61</v>
      </c>
      <c r="G53" s="17"/>
      <c r="I53" s="12" t="s">
        <v>40</v>
      </c>
      <c r="J53" s="71">
        <v>11.54</v>
      </c>
      <c r="K53" s="17"/>
      <c r="L53" s="12">
        <v>9.65</v>
      </c>
      <c r="M53" s="17"/>
      <c r="N53" s="12">
        <v>9.2200000000000006</v>
      </c>
      <c r="O53" s="17"/>
      <c r="Q53" s="12" t="s">
        <v>40</v>
      </c>
      <c r="R53" s="71">
        <v>160.66999999999999</v>
      </c>
      <c r="S53" s="17"/>
      <c r="T53" s="12">
        <v>121.41</v>
      </c>
      <c r="U53" s="17"/>
      <c r="V53" s="12">
        <v>172.62</v>
      </c>
      <c r="W53" s="17"/>
      <c r="Y53" s="12" t="s">
        <v>40</v>
      </c>
      <c r="Z53" s="71">
        <v>7.26</v>
      </c>
      <c r="AA53" s="17"/>
      <c r="AB53" s="12">
        <v>6.48</v>
      </c>
      <c r="AC53" s="17"/>
      <c r="AD53" s="12">
        <v>5.44</v>
      </c>
      <c r="AE53" s="17"/>
      <c r="AG53" s="10" t="s">
        <v>40</v>
      </c>
      <c r="AH53" s="12">
        <v>8.8800000000000008</v>
      </c>
      <c r="AI53" s="17"/>
      <c r="AJ53" s="12">
        <v>11.67</v>
      </c>
      <c r="AL53" s="12">
        <v>7.68</v>
      </c>
      <c r="AM53" s="17"/>
      <c r="AO53" s="12" t="s">
        <v>40</v>
      </c>
      <c r="AP53" s="71">
        <v>113.46</v>
      </c>
      <c r="AQ53" s="17"/>
      <c r="AR53" s="12">
        <v>85.06</v>
      </c>
      <c r="AS53" s="17"/>
      <c r="AT53" s="12">
        <v>88.14</v>
      </c>
      <c r="AU53" s="17"/>
      <c r="AW53" s="12" t="s">
        <v>40</v>
      </c>
      <c r="AX53" s="71">
        <v>13.85</v>
      </c>
      <c r="AY53" s="17"/>
      <c r="AZ53" s="12">
        <v>16.13</v>
      </c>
      <c r="BA53" s="17"/>
      <c r="BB53" s="12">
        <v>16.22</v>
      </c>
      <c r="BC53" s="17"/>
    </row>
    <row r="54" spans="1:62" ht="18.75" x14ac:dyDescent="0.3">
      <c r="A54" s="12" t="s">
        <v>71</v>
      </c>
      <c r="B54" s="71">
        <v>1.08</v>
      </c>
      <c r="C54" s="17"/>
      <c r="D54" s="12">
        <v>1.37</v>
      </c>
      <c r="E54" s="17"/>
      <c r="F54" s="12">
        <v>1.61</v>
      </c>
      <c r="G54" s="17"/>
      <c r="I54" s="12" t="s">
        <v>71</v>
      </c>
      <c r="J54" s="71">
        <v>1.76</v>
      </c>
      <c r="K54" s="17"/>
      <c r="L54" s="12">
        <v>1.81</v>
      </c>
      <c r="M54" s="17"/>
      <c r="N54" s="12">
        <v>1.96</v>
      </c>
      <c r="O54" s="17"/>
      <c r="Q54" s="12" t="s">
        <v>71</v>
      </c>
      <c r="R54" s="71">
        <v>0.95</v>
      </c>
      <c r="S54" s="17"/>
      <c r="T54" s="12">
        <v>0.86</v>
      </c>
      <c r="U54" s="17"/>
      <c r="V54" s="12">
        <v>0.88</v>
      </c>
      <c r="W54" s="17"/>
      <c r="Y54" s="12" t="s">
        <v>71</v>
      </c>
      <c r="Z54" s="71">
        <v>3.39</v>
      </c>
      <c r="AA54" s="17"/>
      <c r="AB54" s="12">
        <v>4.21</v>
      </c>
      <c r="AC54" s="17"/>
      <c r="AD54" s="12">
        <v>4.8499999999999996</v>
      </c>
      <c r="AE54" s="17"/>
      <c r="AG54" s="10" t="s">
        <v>71</v>
      </c>
      <c r="AH54" s="12">
        <v>0.94</v>
      </c>
      <c r="AI54" s="17"/>
      <c r="AJ54" s="12">
        <v>0.74</v>
      </c>
      <c r="AL54" s="12">
        <v>0.98</v>
      </c>
      <c r="AM54" s="17"/>
      <c r="AO54" s="12" t="s">
        <v>71</v>
      </c>
      <c r="AP54" s="71">
        <v>0.73</v>
      </c>
      <c r="AQ54" s="17"/>
      <c r="AR54" s="12">
        <v>0.83</v>
      </c>
      <c r="AS54" s="17"/>
      <c r="AT54" s="12">
        <v>0.87</v>
      </c>
      <c r="AU54" s="17"/>
      <c r="AW54" s="12" t="s">
        <v>71</v>
      </c>
      <c r="AX54" s="71">
        <v>1.54</v>
      </c>
      <c r="AY54" s="17"/>
      <c r="AZ54" s="12">
        <v>1.66</v>
      </c>
      <c r="BA54" s="17"/>
      <c r="BB54" s="12">
        <v>2.16</v>
      </c>
      <c r="BC54" s="17"/>
    </row>
    <row r="55" spans="1:62" ht="19.5" thickBot="1" x14ac:dyDescent="0.35">
      <c r="A55" s="15" t="s">
        <v>72</v>
      </c>
      <c r="B55" s="72">
        <v>3.07</v>
      </c>
      <c r="C55" s="17"/>
      <c r="D55" s="15">
        <v>3.46</v>
      </c>
      <c r="E55" s="17"/>
      <c r="F55" s="15">
        <v>1.75</v>
      </c>
      <c r="G55" s="17"/>
      <c r="H55" s="73"/>
      <c r="I55" s="15" t="s">
        <v>72</v>
      </c>
      <c r="J55" s="72">
        <v>1.71</v>
      </c>
      <c r="K55" s="17"/>
      <c r="L55" s="15">
        <v>1.72</v>
      </c>
      <c r="M55" s="17"/>
      <c r="N55" s="15">
        <v>1.06</v>
      </c>
      <c r="O55" s="17"/>
      <c r="P55" s="73"/>
      <c r="Q55" s="15" t="s">
        <v>72</v>
      </c>
      <c r="R55" s="72">
        <v>1.63</v>
      </c>
      <c r="S55" s="17"/>
      <c r="T55" s="15">
        <v>1.1299999999999999</v>
      </c>
      <c r="U55" s="17"/>
      <c r="V55" s="15">
        <v>-2.69</v>
      </c>
      <c r="W55" s="17"/>
      <c r="X55" s="73"/>
      <c r="Y55" s="15" t="s">
        <v>72</v>
      </c>
      <c r="Z55" s="72">
        <v>1.28</v>
      </c>
      <c r="AA55" s="17"/>
      <c r="AB55" s="15">
        <v>1.75</v>
      </c>
      <c r="AC55" s="17"/>
      <c r="AD55" s="15">
        <v>0.9</v>
      </c>
      <c r="AE55" s="17"/>
      <c r="AF55" s="73"/>
      <c r="AG55" s="11" t="s">
        <v>72</v>
      </c>
      <c r="AH55" s="15">
        <v>1.34</v>
      </c>
      <c r="AI55" s="17"/>
      <c r="AJ55" s="15">
        <v>0.98</v>
      </c>
      <c r="AL55" s="15">
        <v>2.37</v>
      </c>
      <c r="AM55" s="17"/>
      <c r="AN55" s="73"/>
      <c r="AO55" s="15" t="s">
        <v>72</v>
      </c>
      <c r="AP55" s="72">
        <v>1.35</v>
      </c>
      <c r="AQ55" s="17"/>
      <c r="AR55" s="15">
        <v>2.65</v>
      </c>
      <c r="AS55" s="17"/>
      <c r="AT55" s="15">
        <v>3.36</v>
      </c>
      <c r="AU55" s="17"/>
      <c r="AV55" s="73"/>
      <c r="AW55" s="15" t="s">
        <v>72</v>
      </c>
      <c r="AX55" s="72">
        <v>1.18</v>
      </c>
      <c r="AY55" s="17"/>
      <c r="AZ55" s="15">
        <v>3.05</v>
      </c>
      <c r="BA55" s="17"/>
      <c r="BB55" s="15">
        <v>-1.03</v>
      </c>
      <c r="BC55" s="74"/>
      <c r="BD55" s="73"/>
    </row>
    <row r="56" spans="1:62" ht="18.75" x14ac:dyDescent="0.3">
      <c r="A56" s="88" t="s">
        <v>77</v>
      </c>
      <c r="B56" s="49"/>
      <c r="C56" s="17"/>
      <c r="D56" s="49"/>
      <c r="F56" s="49"/>
      <c r="J56" s="49"/>
      <c r="K56" s="17"/>
      <c r="L56" s="49"/>
      <c r="N56" s="49"/>
      <c r="R56" s="49"/>
      <c r="S56" s="17"/>
      <c r="T56" s="49"/>
      <c r="V56" s="49"/>
      <c r="Z56" s="49"/>
      <c r="AA56" s="17"/>
      <c r="AB56" s="49"/>
      <c r="AD56" s="49"/>
      <c r="AH56" s="49"/>
      <c r="AI56" s="17"/>
      <c r="AJ56" s="49"/>
      <c r="AL56" s="49"/>
      <c r="AP56" s="49"/>
      <c r="AQ56" s="17"/>
      <c r="AR56" s="49"/>
      <c r="AT56" s="49"/>
      <c r="AX56" s="49"/>
      <c r="AY56" s="17"/>
      <c r="AZ56" s="49"/>
      <c r="BB56" s="49"/>
      <c r="BF56" s="49"/>
      <c r="BG56" s="17"/>
      <c r="BH56" s="49"/>
      <c r="BJ56" s="49"/>
    </row>
    <row r="57" spans="1:62" s="5" customFormat="1" ht="15.95" customHeight="1" x14ac:dyDescent="0.3">
      <c r="A57" t="s">
        <v>41</v>
      </c>
      <c r="C57" s="17"/>
      <c r="D57" s="4"/>
      <c r="E57" s="4"/>
      <c r="F57" s="4"/>
      <c r="G57" s="4"/>
      <c r="I57" s="3" t="s">
        <v>42</v>
      </c>
      <c r="L57"/>
      <c r="M57"/>
      <c r="N57" s="75"/>
      <c r="O57" s="4"/>
      <c r="T57" s="4"/>
      <c r="U57" s="4"/>
      <c r="V57" s="4"/>
      <c r="W57" s="4"/>
      <c r="AB57" s="4"/>
      <c r="AC57" s="4"/>
      <c r="AD57" s="4"/>
      <c r="AE57" s="4"/>
      <c r="AH57" s="49"/>
      <c r="AJ57" s="4"/>
      <c r="AK57" s="4"/>
      <c r="AL57" s="4"/>
      <c r="AM57" s="4"/>
      <c r="AR57" s="4"/>
      <c r="AS57" s="4"/>
      <c r="AT57" s="4"/>
      <c r="AU57" s="4"/>
      <c r="AZ57" s="4"/>
      <c r="BA57" s="4"/>
      <c r="BB57" s="4"/>
      <c r="BC57" s="4"/>
    </row>
    <row r="58" spans="1:62" s="5" customFormat="1" ht="15.95" customHeight="1" x14ac:dyDescent="0.3">
      <c r="A58"/>
      <c r="C58" s="17"/>
      <c r="D58" s="4"/>
      <c r="E58" s="4"/>
      <c r="F58" s="4"/>
      <c r="G58" s="4"/>
      <c r="I58" s="5" t="s">
        <v>43</v>
      </c>
      <c r="L58"/>
      <c r="M58" s="76"/>
      <c r="N58" s="4"/>
      <c r="O58" s="4"/>
      <c r="T58" s="4"/>
      <c r="U58" s="4"/>
      <c r="V58" s="4"/>
      <c r="W58" s="4"/>
      <c r="AB58" s="4"/>
      <c r="AC58" s="4"/>
      <c r="AD58" s="4"/>
      <c r="AE58" s="4"/>
      <c r="AJ58" s="4"/>
      <c r="AK58" s="4"/>
      <c r="AL58" s="4"/>
      <c r="AM58" s="4"/>
      <c r="AR58" s="4"/>
      <c r="AS58" s="4"/>
      <c r="AT58" s="4"/>
      <c r="AU58" s="4"/>
      <c r="AZ58" s="77"/>
      <c r="BA58" s="4"/>
      <c r="BB58" s="4"/>
      <c r="BC58" s="4"/>
    </row>
    <row r="59" spans="1:62" s="5" customFormat="1" ht="15.95" customHeight="1" x14ac:dyDescent="0.3">
      <c r="A59" s="4"/>
      <c r="C59" s="17"/>
      <c r="D59" s="4"/>
      <c r="E59" s="4"/>
      <c r="F59" s="4"/>
      <c r="G59" s="4"/>
      <c r="I59" s="5" t="s">
        <v>44</v>
      </c>
      <c r="L59"/>
      <c r="M59"/>
      <c r="N59" s="4"/>
      <c r="O59" s="4"/>
      <c r="T59" s="4"/>
      <c r="U59" s="4"/>
      <c r="V59" s="4"/>
      <c r="W59" s="4"/>
      <c r="AB59" s="4"/>
      <c r="AC59" s="4"/>
      <c r="AD59" s="4"/>
      <c r="AE59" s="4"/>
      <c r="AJ59" s="4"/>
      <c r="AK59" s="4"/>
      <c r="AL59" s="4"/>
      <c r="AM59" s="4"/>
      <c r="AR59" s="4"/>
      <c r="AS59" s="4"/>
      <c r="AT59" s="4"/>
      <c r="AU59" s="4"/>
      <c r="AZ59" s="4"/>
      <c r="BA59" s="4"/>
      <c r="BB59" s="4"/>
      <c r="BC59" s="4"/>
    </row>
    <row r="60" spans="1:62" s="5" customFormat="1" ht="15.95" customHeight="1" x14ac:dyDescent="0.3">
      <c r="A60" s="4"/>
      <c r="C60" s="17"/>
      <c r="D60" s="4"/>
      <c r="E60" s="4"/>
      <c r="F60" s="4"/>
      <c r="G60" s="4"/>
      <c r="I60" s="6" t="s">
        <v>45</v>
      </c>
      <c r="L60"/>
      <c r="M60"/>
      <c r="N60" s="4"/>
      <c r="O60" s="4"/>
      <c r="T60" s="4"/>
      <c r="U60" s="4"/>
      <c r="V60" s="4"/>
      <c r="W60" s="4"/>
      <c r="AB60" s="4"/>
      <c r="AC60" s="4"/>
      <c r="AD60" s="4"/>
      <c r="AE60" s="4"/>
      <c r="AJ60" s="4"/>
      <c r="AK60" s="4"/>
      <c r="AL60" s="4"/>
      <c r="AM60" s="4"/>
      <c r="AR60" s="4"/>
      <c r="AS60" s="4"/>
      <c r="AT60" s="4"/>
      <c r="AU60" s="4"/>
      <c r="AZ60" s="4"/>
      <c r="BA60" s="4"/>
      <c r="BB60" s="4"/>
      <c r="BC60" s="4"/>
    </row>
    <row r="61" spans="1:62" s="5" customFormat="1" ht="15.95" customHeight="1" x14ac:dyDescent="0.3">
      <c r="A61" s="4"/>
      <c r="C61" s="17"/>
      <c r="D61" s="4"/>
      <c r="E61" s="4"/>
      <c r="F61" s="4"/>
      <c r="G61" s="4"/>
      <c r="I61" s="7" t="s">
        <v>46</v>
      </c>
      <c r="L61"/>
      <c r="M61"/>
      <c r="N61" s="4"/>
      <c r="O61" s="4"/>
      <c r="T61" s="4"/>
      <c r="U61" s="4"/>
      <c r="V61" s="4"/>
      <c r="W61" s="4"/>
      <c r="AB61" s="4"/>
      <c r="AC61" s="4"/>
      <c r="AD61" s="4"/>
      <c r="AE61" s="4"/>
      <c r="AJ61" s="4"/>
      <c r="AK61" s="4"/>
      <c r="AL61" s="4"/>
      <c r="AM61" s="4"/>
      <c r="AR61" s="4"/>
      <c r="AS61" s="4"/>
      <c r="AT61" s="4"/>
      <c r="AU61" s="4"/>
      <c r="AZ61" s="4"/>
      <c r="BA61" s="4"/>
      <c r="BB61" s="4"/>
      <c r="BC61" s="4"/>
    </row>
    <row r="62" spans="1:62" s="5" customFormat="1" ht="15.95" customHeight="1" x14ac:dyDescent="0.3">
      <c r="A62" s="4"/>
      <c r="B62" s="7"/>
      <c r="C62" s="17"/>
      <c r="D62" s="4"/>
      <c r="E62" s="4"/>
      <c r="F62" s="4"/>
      <c r="G62" s="4"/>
      <c r="L62"/>
      <c r="M62"/>
      <c r="N62" s="4"/>
      <c r="O62" s="4"/>
      <c r="T62" s="4"/>
      <c r="U62" s="4"/>
      <c r="V62" s="4"/>
      <c r="W62" s="4"/>
      <c r="AB62" s="4"/>
      <c r="AC62" s="4"/>
      <c r="AD62" s="4"/>
      <c r="AE62" s="4"/>
      <c r="AJ62" s="4"/>
      <c r="AK62" s="4"/>
      <c r="AL62" s="4"/>
      <c r="AM62" s="4"/>
      <c r="AR62" s="4"/>
      <c r="AS62" s="4"/>
      <c r="AT62" s="4"/>
      <c r="AU62" s="4"/>
      <c r="AZ62" s="4"/>
      <c r="BA62" s="4"/>
      <c r="BB62" s="4"/>
      <c r="BC62" s="4"/>
    </row>
    <row r="63" spans="1:62" s="5" customFormat="1" ht="15.95" customHeight="1" x14ac:dyDescent="0.3">
      <c r="C63" s="17"/>
      <c r="F63" s="4"/>
      <c r="L63"/>
      <c r="M63"/>
      <c r="N63" s="4"/>
      <c r="T63" s="4"/>
      <c r="V63" s="4"/>
      <c r="AB63" s="4"/>
      <c r="AD63" s="4"/>
      <c r="AJ63" s="4"/>
      <c r="AK63" s="4"/>
      <c r="AL63" s="4"/>
      <c r="AR63" s="4"/>
      <c r="AT63" s="4"/>
      <c r="AZ63" s="4"/>
      <c r="BB63" s="4"/>
    </row>
    <row r="64" spans="1:62" ht="18.75" x14ac:dyDescent="0.3">
      <c r="A64" s="8" t="s">
        <v>73</v>
      </c>
      <c r="C64" s="17"/>
      <c r="F64" s="4"/>
      <c r="K64" s="5"/>
      <c r="N64" s="4"/>
      <c r="S64" s="5"/>
      <c r="T64" s="4"/>
      <c r="V64" s="4"/>
      <c r="AB64" s="4"/>
      <c r="AD64" s="4"/>
      <c r="AJ64" s="4"/>
      <c r="AK64" s="4"/>
      <c r="AL64" s="4"/>
      <c r="AR64" s="4"/>
      <c r="AT64" s="4"/>
      <c r="AZ64" s="4"/>
      <c r="BB64" s="4"/>
    </row>
    <row r="65" spans="1:54" ht="18.75" x14ac:dyDescent="0.3">
      <c r="A65" s="8"/>
      <c r="C65" s="17"/>
      <c r="F65" s="4"/>
      <c r="K65" s="5"/>
      <c r="N65" s="4"/>
      <c r="S65" s="5"/>
      <c r="T65" s="4"/>
      <c r="V65" s="4"/>
      <c r="AB65" s="4"/>
      <c r="AD65" s="4"/>
      <c r="AJ65" s="4"/>
      <c r="AK65" s="4"/>
      <c r="AL65" s="4"/>
      <c r="AR65" s="4"/>
      <c r="AT65" s="4"/>
      <c r="AZ65" s="4"/>
      <c r="BB65" s="4"/>
    </row>
    <row r="66" spans="1:54" ht="18.75" x14ac:dyDescent="0.3">
      <c r="C66" s="17"/>
      <c r="F66" s="4"/>
      <c r="K66" s="5"/>
      <c r="N66" s="4"/>
      <c r="S66" s="5"/>
      <c r="T66" s="4"/>
      <c r="V66" s="4"/>
      <c r="AB66" s="4"/>
      <c r="AD66" s="4"/>
      <c r="AJ66" s="4"/>
      <c r="AK66" s="4"/>
      <c r="AL66" s="4"/>
      <c r="AR66" s="4"/>
      <c r="AT66" s="4"/>
      <c r="AZ66" s="4"/>
      <c r="BB66" s="4"/>
    </row>
    <row r="67" spans="1:54" s="2" customFormat="1" ht="18.75" x14ac:dyDescent="0.3">
      <c r="A67" s="2" t="s">
        <v>74</v>
      </c>
      <c r="C67" s="17"/>
      <c r="F67" s="78"/>
      <c r="K67" s="79"/>
      <c r="N67" s="78"/>
      <c r="S67" s="79"/>
      <c r="T67" s="78"/>
      <c r="V67" s="78"/>
      <c r="AB67" s="78"/>
      <c r="AD67" s="78"/>
      <c r="AJ67" s="78"/>
      <c r="AK67" s="78"/>
      <c r="AL67" s="78"/>
      <c r="AR67" s="78"/>
      <c r="AT67" s="78"/>
      <c r="AZ67" s="78"/>
      <c r="BB67" s="78"/>
    </row>
    <row r="68" spans="1:54" ht="18.75" x14ac:dyDescent="0.3">
      <c r="A68" s="80" t="s">
        <v>75</v>
      </c>
      <c r="C68" s="17"/>
      <c r="F68" s="4"/>
      <c r="K68" s="5"/>
      <c r="N68" s="4"/>
      <c r="S68" s="5"/>
      <c r="T68" s="4"/>
      <c r="V68" s="4"/>
      <c r="AB68" s="4"/>
      <c r="AD68" s="4"/>
      <c r="AJ68" s="4"/>
      <c r="AK68" s="4"/>
      <c r="AL68" s="4"/>
      <c r="AR68" s="4"/>
      <c r="AT68" s="4"/>
      <c r="AZ68" s="4"/>
      <c r="BB68" s="4"/>
    </row>
    <row r="69" spans="1:54" ht="18.75" x14ac:dyDescent="0.3">
      <c r="A69" s="81" t="s">
        <v>76</v>
      </c>
      <c r="C69" s="17"/>
      <c r="F69" s="4"/>
      <c r="K69" s="5"/>
      <c r="N69" s="4"/>
      <c r="S69" s="5"/>
      <c r="T69" s="4"/>
      <c r="V69" s="4"/>
      <c r="AB69" s="4"/>
      <c r="AD69" s="4"/>
      <c r="AJ69" s="4"/>
      <c r="AK69" s="4"/>
      <c r="AL69" s="4"/>
      <c r="AR69" s="4"/>
      <c r="AT69" s="4"/>
      <c r="AZ69" s="4"/>
      <c r="BB69" s="4"/>
    </row>
    <row r="70" spans="1:54" x14ac:dyDescent="0.25">
      <c r="A70" s="80" t="s">
        <v>77</v>
      </c>
      <c r="F70" s="4"/>
      <c r="K70" s="5"/>
      <c r="N70" s="4"/>
      <c r="S70" s="5"/>
      <c r="T70" s="4"/>
      <c r="V70" s="4"/>
      <c r="AB70" s="4"/>
      <c r="AD70" s="4"/>
      <c r="AJ70" s="4"/>
      <c r="AK70" s="4"/>
      <c r="AL70" s="4"/>
      <c r="AR70" s="4"/>
      <c r="AT70" s="4"/>
      <c r="AZ70" s="4"/>
      <c r="BB70" s="4"/>
    </row>
    <row r="71" spans="1:54" x14ac:dyDescent="0.25">
      <c r="F71" s="4"/>
      <c r="K71" s="5"/>
      <c r="N71" s="4"/>
      <c r="S71" s="5"/>
      <c r="T71" s="4"/>
      <c r="V71" s="4"/>
      <c r="AB71" s="4"/>
      <c r="AD71" s="4"/>
      <c r="AJ71" s="4"/>
      <c r="AK71" s="4"/>
      <c r="AL71" s="4"/>
      <c r="AR71" s="4"/>
      <c r="AT71" s="4"/>
      <c r="AZ71" s="4"/>
      <c r="BB71" s="4"/>
    </row>
    <row r="72" spans="1:54" x14ac:dyDescent="0.25">
      <c r="F72" s="4"/>
      <c r="K72" s="5"/>
      <c r="N72" s="4"/>
      <c r="S72" s="5"/>
      <c r="T72" s="4"/>
      <c r="V72" s="4"/>
      <c r="AB72" s="4"/>
      <c r="AD72" s="4"/>
      <c r="AJ72" s="4"/>
      <c r="AK72" s="4"/>
      <c r="AL72" s="4"/>
      <c r="AR72" s="4"/>
      <c r="AT72" s="4"/>
      <c r="AZ72" s="4"/>
      <c r="BB72" s="4"/>
    </row>
    <row r="73" spans="1:54" x14ac:dyDescent="0.25">
      <c r="F73" s="4"/>
      <c r="K73" s="5"/>
      <c r="N73" s="4"/>
      <c r="S73" s="5"/>
      <c r="T73" s="4"/>
      <c r="V73" s="4"/>
      <c r="AB73" s="4"/>
      <c r="AD73" s="4"/>
      <c r="AJ73" s="4"/>
      <c r="AK73" s="4"/>
      <c r="AL73" s="4"/>
      <c r="AR73" s="4"/>
      <c r="AT73" s="4"/>
      <c r="AZ73" s="4"/>
      <c r="BB73" s="4"/>
    </row>
    <row r="74" spans="1:54" x14ac:dyDescent="0.25">
      <c r="F74" s="4"/>
      <c r="K74" s="5"/>
      <c r="N74" s="4"/>
      <c r="S74" s="5"/>
      <c r="T74" s="4"/>
      <c r="V74" s="4"/>
      <c r="AB74" s="4"/>
      <c r="AD74" s="4"/>
      <c r="AJ74" s="4"/>
      <c r="AK74" s="4"/>
      <c r="AL74" s="4"/>
      <c r="AR74" s="4"/>
      <c r="AT74" s="4"/>
      <c r="AZ74" s="4"/>
      <c r="BB74" s="4"/>
    </row>
    <row r="75" spans="1:54" x14ac:dyDescent="0.25">
      <c r="AR75" s="4"/>
      <c r="AS75" s="4"/>
      <c r="AW75" s="5"/>
      <c r="AX75" s="5"/>
      <c r="AY75" s="5"/>
      <c r="AZ75" s="4"/>
      <c r="BA75" s="4"/>
    </row>
    <row r="76" spans="1:54" x14ac:dyDescent="0.25">
      <c r="AR76" s="4"/>
      <c r="AS76" s="5"/>
      <c r="AW76" s="5"/>
      <c r="AX76" s="5"/>
      <c r="AY76" s="5"/>
      <c r="AZ76" s="4"/>
      <c r="BA76" s="5"/>
    </row>
    <row r="77" spans="1:54" x14ac:dyDescent="0.25">
      <c r="AR77" s="4"/>
      <c r="AZ77" s="4"/>
    </row>
    <row r="78" spans="1:54" x14ac:dyDescent="0.25">
      <c r="AR78" s="4"/>
      <c r="AZ78" s="4"/>
    </row>
    <row r="79" spans="1:54" x14ac:dyDescent="0.25">
      <c r="AR79" s="4"/>
      <c r="AZ79" s="4"/>
    </row>
    <row r="81" spans="44:53" x14ac:dyDescent="0.25">
      <c r="AR81" s="4"/>
      <c r="AS81" s="4"/>
      <c r="AW81" s="5"/>
      <c r="AX81" s="5"/>
      <c r="AY81" s="5"/>
      <c r="AZ81" s="4"/>
      <c r="BA81" s="4"/>
    </row>
    <row r="82" spans="44:53" x14ac:dyDescent="0.25">
      <c r="AR82" s="4"/>
      <c r="AS82" s="4"/>
      <c r="AW82" s="5"/>
      <c r="AX82" s="5"/>
      <c r="AY82" s="5"/>
      <c r="AZ82" s="4"/>
      <c r="BA82" s="4"/>
    </row>
    <row r="83" spans="44:53" x14ac:dyDescent="0.25">
      <c r="AR83" s="4"/>
      <c r="AS83" s="4"/>
      <c r="AW83" s="5"/>
      <c r="AX83" s="5"/>
      <c r="AY83" s="5"/>
      <c r="AZ83" s="4"/>
      <c r="BA83" s="4"/>
    </row>
    <row r="84" spans="44:53" x14ac:dyDescent="0.25">
      <c r="AR84" s="4"/>
      <c r="AS84" s="4"/>
      <c r="AW84" s="5"/>
      <c r="AX84" s="5"/>
      <c r="AY84" s="5"/>
      <c r="AZ84" s="4"/>
      <c r="BA84" s="4"/>
    </row>
    <row r="85" spans="44:53" x14ac:dyDescent="0.25">
      <c r="AR85" s="4"/>
      <c r="AS85" s="4"/>
      <c r="AW85" s="5"/>
      <c r="AX85" s="5"/>
      <c r="AY85" s="5"/>
      <c r="AZ85" s="4"/>
      <c r="BA85" s="4"/>
    </row>
    <row r="86" spans="44:53" x14ac:dyDescent="0.25">
      <c r="AR86" s="4"/>
      <c r="AS86" s="4"/>
      <c r="AW86" s="5"/>
      <c r="AX86" s="5"/>
      <c r="AY86" s="5"/>
      <c r="AZ86" s="4"/>
      <c r="BA86" s="4"/>
    </row>
    <row r="87" spans="44:53" x14ac:dyDescent="0.25">
      <c r="AR87" s="4"/>
      <c r="AS87" s="5"/>
      <c r="AW87" s="5"/>
      <c r="AX87" s="5"/>
      <c r="AY87" s="5"/>
      <c r="AZ87" s="4"/>
      <c r="BA87" s="5"/>
    </row>
  </sheetData>
  <hyperlinks>
    <hyperlink ref="I61" r:id="rId1" xr:uid="{97939592-1A91-43E1-9734-149494AF8EFD}"/>
    <hyperlink ref="A69" r:id="rId2" display="https://bizstats.com/corporation-industry-financials/industries.php" xr:uid="{D27F098A-C954-46BB-9CAD-B1CE0476925F}"/>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08D167F538C048A35E5D493B263E2B" ma:contentTypeVersion="4" ma:contentTypeDescription="Create a new document." ma:contentTypeScope="" ma:versionID="b7d994246cff4918048ae3e3736c7ff5">
  <xsd:schema xmlns:xsd="http://www.w3.org/2001/XMLSchema" xmlns:xs="http://www.w3.org/2001/XMLSchema" xmlns:p="http://schemas.microsoft.com/office/2006/metadata/properties" xmlns:ns2="6de5d081-5fa5-47e8-b71b-6c9ef4c60be5" xmlns:ns3="e337f345-c4ff-4001-a6bb-1c1785da67a0" targetNamespace="http://schemas.microsoft.com/office/2006/metadata/properties" ma:root="true" ma:fieldsID="56722969e1b73e49841f92a4adb6a5f1" ns2:_="" ns3:_="">
    <xsd:import namespace="6de5d081-5fa5-47e8-b71b-6c9ef4c60be5"/>
    <xsd:import namespace="e337f345-c4ff-4001-a6bb-1c1785da67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5d081-5fa5-47e8-b71b-6c9ef4c60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7f345-c4ff-4001-a6bb-1c1785da67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FEAFE2-21A5-420B-97D0-3B7227476349}">
  <ds:schemaRefs>
    <ds:schemaRef ds:uri="http://schemas.microsoft.com/sharepoint/v3/contenttype/forms"/>
  </ds:schemaRefs>
</ds:datastoreItem>
</file>

<file path=customXml/itemProps2.xml><?xml version="1.0" encoding="utf-8"?>
<ds:datastoreItem xmlns:ds="http://schemas.openxmlformats.org/officeDocument/2006/customXml" ds:itemID="{E4ADAFB3-51F0-4488-B31A-EDD8F9B89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5d081-5fa5-47e8-b71b-6c9ef4c60be5"/>
    <ds:schemaRef ds:uri="e337f345-c4ff-4001-a6bb-1c1785da6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4D7E9-832F-4431-A8FB-7DB3A7A167A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Calculator-Index</vt:lpstr>
      <vt:lpstr>Results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Miles</dc:creator>
  <cp:lastModifiedBy>Gregory Miles</cp:lastModifiedBy>
  <cp:revision/>
  <dcterms:created xsi:type="dcterms:W3CDTF">2019-07-30T00:55:18Z</dcterms:created>
  <dcterms:modified xsi:type="dcterms:W3CDTF">2022-12-20T04:28:10Z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0x010100FF08D167F538C048A35E5D493B263E2B</vt:lpwstr>
  </property>
</Properties>
</file>