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AVAILABILITY OF LABOUR_MANITOBA &amp; CANADA WIDE\"/>
    </mc:Choice>
  </mc:AlternateContent>
  <xr:revisionPtr revIDLastSave="0" documentId="13_ncr:1_{41F36D64-BD8B-4DC9-89A0-F14B763FB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ata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B17" i="2"/>
  <c r="E14" i="2"/>
  <c r="E15" i="2"/>
  <c r="E16" i="2"/>
  <c r="E17" i="2"/>
  <c r="E18" i="2"/>
  <c r="E19" i="2"/>
  <c r="E20" i="2"/>
  <c r="E21" i="2"/>
  <c r="E22" i="2"/>
  <c r="D14" i="2"/>
  <c r="D15" i="2"/>
  <c r="D16" i="2"/>
  <c r="D17" i="2"/>
  <c r="D18" i="2"/>
  <c r="D19" i="2"/>
  <c r="D20" i="2"/>
  <c r="D21" i="2"/>
  <c r="D22" i="2"/>
  <c r="C14" i="2"/>
  <c r="C15" i="2"/>
  <c r="C16" i="2"/>
  <c r="C17" i="2"/>
  <c r="C19" i="2"/>
  <c r="C20" i="2"/>
  <c r="C21" i="2"/>
  <c r="C22" i="2"/>
  <c r="B15" i="2"/>
  <c r="Q135" i="1"/>
  <c r="P135" i="1"/>
  <c r="O135" i="1"/>
  <c r="Q134" i="1"/>
  <c r="P134" i="1"/>
  <c r="O134" i="1"/>
  <c r="Q133" i="1"/>
  <c r="P133" i="1"/>
  <c r="O133" i="1"/>
  <c r="Q132" i="1"/>
  <c r="P132" i="1"/>
  <c r="O132" i="1"/>
  <c r="Q131" i="1"/>
  <c r="P131" i="1"/>
  <c r="O131" i="1"/>
  <c r="Q130" i="1"/>
  <c r="P130" i="1"/>
  <c r="O130" i="1"/>
  <c r="Q129" i="1"/>
  <c r="P129" i="1"/>
  <c r="O129" i="1"/>
  <c r="Q128" i="1"/>
  <c r="P128" i="1"/>
  <c r="O128" i="1"/>
  <c r="Q127" i="1"/>
  <c r="P127" i="1"/>
  <c r="O127" i="1"/>
  <c r="Q126" i="1"/>
  <c r="P126" i="1"/>
  <c r="O126" i="1"/>
  <c r="Q125" i="1"/>
  <c r="P125" i="1"/>
  <c r="O125" i="1"/>
  <c r="Q124" i="1"/>
  <c r="P124" i="1"/>
  <c r="O124" i="1"/>
  <c r="Q123" i="1"/>
  <c r="P123" i="1"/>
  <c r="O123" i="1"/>
  <c r="Q122" i="1"/>
  <c r="P122" i="1"/>
  <c r="O122" i="1"/>
  <c r="Q121" i="1"/>
  <c r="P121" i="1"/>
  <c r="O121" i="1"/>
  <c r="Q120" i="1"/>
  <c r="P120" i="1"/>
  <c r="O120" i="1"/>
  <c r="Q119" i="1"/>
  <c r="P119" i="1"/>
  <c r="O119" i="1"/>
  <c r="Q118" i="1"/>
  <c r="P118" i="1"/>
  <c r="O118" i="1"/>
  <c r="Q117" i="1"/>
  <c r="P117" i="1"/>
  <c r="O117" i="1"/>
  <c r="Q116" i="1"/>
  <c r="P116" i="1"/>
  <c r="O116" i="1"/>
  <c r="Q114" i="1"/>
  <c r="P114" i="1"/>
  <c r="O114" i="1"/>
  <c r="Q113" i="1"/>
  <c r="P113" i="1"/>
  <c r="O113" i="1"/>
  <c r="Q112" i="1"/>
  <c r="P112" i="1"/>
  <c r="O112" i="1"/>
  <c r="Q111" i="1"/>
  <c r="P111" i="1"/>
  <c r="O111" i="1"/>
  <c r="Q110" i="1"/>
  <c r="P110" i="1"/>
  <c r="O110" i="1"/>
  <c r="Q109" i="1"/>
  <c r="P109" i="1"/>
  <c r="O109" i="1"/>
  <c r="Q108" i="1"/>
  <c r="P108" i="1"/>
  <c r="O108" i="1"/>
  <c r="Q107" i="1"/>
  <c r="P107" i="1"/>
  <c r="O107" i="1"/>
  <c r="Q106" i="1"/>
  <c r="P106" i="1"/>
  <c r="O106" i="1"/>
  <c r="Q105" i="1"/>
  <c r="P105" i="1"/>
  <c r="O105" i="1"/>
  <c r="Q104" i="1"/>
  <c r="P104" i="1"/>
  <c r="O104" i="1"/>
  <c r="Q103" i="1"/>
  <c r="P103" i="1"/>
  <c r="O103" i="1"/>
  <c r="Q102" i="1"/>
  <c r="P102" i="1"/>
  <c r="O102" i="1"/>
  <c r="Q101" i="1"/>
  <c r="P101" i="1"/>
  <c r="O101" i="1"/>
  <c r="Q100" i="1"/>
  <c r="P100" i="1"/>
  <c r="O100" i="1"/>
  <c r="Q99" i="1"/>
  <c r="P99" i="1"/>
  <c r="O99" i="1"/>
  <c r="Q98" i="1"/>
  <c r="P98" i="1"/>
  <c r="O98" i="1"/>
  <c r="Q97" i="1"/>
  <c r="P97" i="1"/>
  <c r="O97" i="1"/>
  <c r="Q96" i="1"/>
  <c r="P96" i="1"/>
  <c r="O96" i="1"/>
  <c r="Q95" i="1"/>
  <c r="P95" i="1"/>
  <c r="O95" i="1"/>
  <c r="Q94" i="1"/>
  <c r="P94" i="1"/>
  <c r="O94" i="1"/>
  <c r="Q93" i="1"/>
  <c r="P93" i="1"/>
  <c r="O93" i="1"/>
  <c r="Q92" i="1"/>
  <c r="P92" i="1"/>
  <c r="O92" i="1"/>
  <c r="Q91" i="1"/>
  <c r="P91" i="1"/>
  <c r="O91" i="1"/>
  <c r="Q90" i="1"/>
  <c r="P90" i="1"/>
  <c r="O90" i="1"/>
  <c r="Q89" i="1"/>
  <c r="P89" i="1"/>
  <c r="O89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Q76" i="1"/>
  <c r="P76" i="1"/>
  <c r="O76" i="1"/>
  <c r="Q75" i="1"/>
  <c r="P75" i="1"/>
  <c r="O75" i="1"/>
  <c r="Q74" i="1"/>
  <c r="P74" i="1"/>
  <c r="O74" i="1"/>
  <c r="Q73" i="1"/>
  <c r="P73" i="1"/>
  <c r="O73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C135" i="1"/>
  <c r="C134" i="1"/>
  <c r="C130" i="1"/>
  <c r="C131" i="1"/>
  <c r="C132" i="1"/>
  <c r="C133" i="1"/>
  <c r="C129" i="1"/>
  <c r="C128" i="1"/>
  <c r="C126" i="1"/>
  <c r="C127" i="1"/>
  <c r="C124" i="1"/>
  <c r="C125" i="1"/>
  <c r="C123" i="1"/>
  <c r="C122" i="1"/>
  <c r="C121" i="1"/>
  <c r="C120" i="1"/>
  <c r="C119" i="1"/>
  <c r="C117" i="1"/>
  <c r="C118" i="1"/>
  <c r="C116" i="1"/>
  <c r="C113" i="1"/>
  <c r="C114" i="1"/>
  <c r="C112" i="1"/>
  <c r="C111" i="1"/>
  <c r="C108" i="1"/>
  <c r="C109" i="1"/>
  <c r="C110" i="1"/>
  <c r="C107" i="1"/>
  <c r="C106" i="1"/>
  <c r="C102" i="1"/>
  <c r="C103" i="1"/>
  <c r="C104" i="1"/>
  <c r="C105" i="1"/>
  <c r="C101" i="1"/>
  <c r="C100" i="1"/>
  <c r="C98" i="1"/>
  <c r="C99" i="1"/>
  <c r="C97" i="1"/>
  <c r="C96" i="1"/>
  <c r="C90" i="1"/>
  <c r="C91" i="1"/>
  <c r="C92" i="1"/>
  <c r="C93" i="1"/>
  <c r="C94" i="1"/>
  <c r="C95" i="1"/>
  <c r="C89" i="1"/>
  <c r="C88" i="1"/>
  <c r="C81" i="1"/>
  <c r="C82" i="1"/>
  <c r="C83" i="1"/>
  <c r="C84" i="1"/>
  <c r="C85" i="1"/>
  <c r="C86" i="1"/>
  <c r="C87" i="1"/>
  <c r="C80" i="1"/>
  <c r="C79" i="1"/>
  <c r="C78" i="1"/>
  <c r="C77" i="1"/>
  <c r="C76" i="1"/>
  <c r="C75" i="1"/>
  <c r="C74" i="1"/>
  <c r="C73" i="1"/>
  <c r="B22" i="2" l="1"/>
  <c r="B21" i="2"/>
  <c r="B20" i="2"/>
  <c r="B19" i="2"/>
  <c r="B18" i="2"/>
  <c r="B16" i="2"/>
  <c r="B14" i="2"/>
</calcChain>
</file>

<file path=xl/sharedStrings.xml><?xml version="1.0" encoding="utf-8"?>
<sst xmlns="http://schemas.openxmlformats.org/spreadsheetml/2006/main" count="207" uniqueCount="103">
  <si>
    <t>Summary Information:</t>
  </si>
  <si>
    <t>This table shows the detailed educational programs held by the workforce.</t>
  </si>
  <si>
    <t>The following table presents the proportion of individuals who possess educational requirements for each of the EDW core industries. Instructional program classification is shown before the title.</t>
  </si>
  <si>
    <t>Classification of Instructional Program</t>
  </si>
  <si>
    <t xml:space="preserve">        50. Visual and performing arts</t>
  </si>
  <si>
    <t xml:space="preserve">        30.16 Accounting and computer science</t>
  </si>
  <si>
    <t xml:space="preserve">        26. Biological and biomedical sciences</t>
  </si>
  <si>
    <t xml:space="preserve">        30.01 Biological and physical sciences</t>
  </si>
  <si>
    <t xml:space="preserve">        30C Other interdisciplinary physical and life sciences</t>
  </si>
  <si>
    <t xml:space="preserve">        41. Science technologies/technicians</t>
  </si>
  <si>
    <t xml:space="preserve">        11. Computer and information sciences and support services</t>
  </si>
  <si>
    <t xml:space="preserve">        01. Agriculture, agriculture operations and related sciences</t>
  </si>
  <si>
    <t xml:space="preserve">        14. Engineering (aerospace included)</t>
  </si>
  <si>
    <t>Age</t>
  </si>
  <si>
    <t>15 Years and Over</t>
  </si>
  <si>
    <t>Sex</t>
  </si>
  <si>
    <t>Total- Both Sexes</t>
  </si>
  <si>
    <t>Male</t>
  </si>
  <si>
    <t>Female</t>
  </si>
  <si>
    <t xml:space="preserve">    No postsecondary certificate, diploma or degree</t>
  </si>
  <si>
    <t xml:space="preserve">    Education</t>
  </si>
  <si>
    <t xml:space="preserve">        13. Education</t>
  </si>
  <si>
    <t xml:space="preserve">    Visual and performing arts, and communications technologies</t>
  </si>
  <si>
    <t xml:space="preserve">        10. Communications technologies/technicians and support services</t>
  </si>
  <si>
    <t xml:space="preserve">    Humanities</t>
  </si>
  <si>
    <t xml:space="preserve">        16. Aboriginal and foreign languages, literatures and linguistics</t>
  </si>
  <si>
    <t xml:space="preserve">        23. English language and literature/letters</t>
  </si>
  <si>
    <t xml:space="preserve">        24. Liberal arts and sciences, general studies and humanities</t>
  </si>
  <si>
    <t xml:space="preserve">        30A Interdisciplinary humanities</t>
  </si>
  <si>
    <t xml:space="preserve">        38. Philosophy and religious studies</t>
  </si>
  <si>
    <t xml:space="preserve">        39. Theology and religious vocations</t>
  </si>
  <si>
    <t xml:space="preserve">        54. History</t>
  </si>
  <si>
    <t xml:space="preserve">        55. French language and literature/letters</t>
  </si>
  <si>
    <t xml:space="preserve">    Social and behavioural sciences and law</t>
  </si>
  <si>
    <t xml:space="preserve">        05. Area, ethnic, cultural, gender, and group studies</t>
  </si>
  <si>
    <t xml:space="preserve">        09. Communication, journalism and related programs</t>
  </si>
  <si>
    <t xml:space="preserve">        19. Family and consumer sciences/human sciences</t>
  </si>
  <si>
    <t xml:space="preserve">        22. Legal professions and studies</t>
  </si>
  <si>
    <t xml:space="preserve">        30B Interdisciplinary social and behavioural sciences</t>
  </si>
  <si>
    <t xml:space="preserve">        42. Psychology</t>
  </si>
  <si>
    <t xml:space="preserve">        45. Social sciences</t>
  </si>
  <si>
    <t xml:space="preserve">    Business, management and public administration</t>
  </si>
  <si>
    <t xml:space="preserve">        44. Public administration and social service professions</t>
  </si>
  <si>
    <t xml:space="preserve">        52. Business, management, marketing and related support services</t>
  </si>
  <si>
    <t xml:space="preserve">    Physical and life sciences and technologies</t>
  </si>
  <si>
    <t xml:space="preserve">        40. Physical sciences</t>
  </si>
  <si>
    <t xml:space="preserve">    Mathematics, computer and information sciences</t>
  </si>
  <si>
    <t xml:space="preserve">        25. Library science</t>
  </si>
  <si>
    <t xml:space="preserve">        27. Mathematics and statistics</t>
  </si>
  <si>
    <t xml:space="preserve">        30D Interdisciplinary mathematics, computer and information sciences</t>
  </si>
  <si>
    <t xml:space="preserve">    Architecture, engineering, and related technologies</t>
  </si>
  <si>
    <t xml:space="preserve">        04. Architecture and related services</t>
  </si>
  <si>
    <t xml:space="preserve">        14. Engineering</t>
  </si>
  <si>
    <t xml:space="preserve">        15. Engineering technologies and engineering-related fields</t>
  </si>
  <si>
    <t xml:space="preserve">        30.12 Historic preservation and conservation</t>
  </si>
  <si>
    <t xml:space="preserve">        46. Construction trades</t>
  </si>
  <si>
    <t xml:space="preserve">        47. Mechanic and repair technologies/technicians</t>
  </si>
  <si>
    <t xml:space="preserve">        48. Precision production</t>
  </si>
  <si>
    <t xml:space="preserve">    Agriculture, natural resources and conservation</t>
  </si>
  <si>
    <t xml:space="preserve">        03. Natural resources and conservation</t>
  </si>
  <si>
    <t xml:space="preserve">    Health and related fields</t>
  </si>
  <si>
    <t xml:space="preserve">        31. Parks, recreation, leisure and fitness studies</t>
  </si>
  <si>
    <t xml:space="preserve">        51. Health professions and related programs</t>
  </si>
  <si>
    <t xml:space="preserve">        60. Dental, medical and veterinary residency programs</t>
  </si>
  <si>
    <t xml:space="preserve">    Personal, protective and transportation services</t>
  </si>
  <si>
    <t xml:space="preserve">        12. Personal and culinary services</t>
  </si>
  <si>
    <t xml:space="preserve">        28. Military science, leadership and operational art</t>
  </si>
  <si>
    <t xml:space="preserve">        29. Military technologies and applied sciences</t>
  </si>
  <si>
    <t xml:space="preserve">        43. Security and protective services</t>
  </si>
  <si>
    <t xml:space="preserve">        49. Transportation and materials moving</t>
  </si>
  <si>
    <t xml:space="preserve">    Other</t>
  </si>
  <si>
    <t xml:space="preserve">        30.99 Multidisciplinary/interdisciplinary studies, other</t>
  </si>
  <si>
    <t>% Distribution of Total</t>
  </si>
  <si>
    <t>n/a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</si>
  <si>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</si>
  <si>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</si>
  <si>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</si>
  <si>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</si>
  <si>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</si>
  <si>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</si>
  <si>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</si>
  <si>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Major Field of Study by Classification of Instructional Programs (CIP) 2016 &amp; 2021, Both Sexes and Persons Aged 15 Years and Over in Private Households</t>
  </si>
  <si>
    <t>Geography</t>
  </si>
  <si>
    <t>Year</t>
  </si>
  <si>
    <t>Major field of study - Classification of Instructional Programs (CIP) 2016 &amp; 2021</t>
  </si>
  <si>
    <t>Canada [Country] Wide</t>
  </si>
  <si>
    <t>Last update: November 2022</t>
  </si>
  <si>
    <t>Sources/Links</t>
  </si>
  <si>
    <t>Census 2016</t>
  </si>
  <si>
    <t>Census Profile, 2016 Census</t>
  </si>
  <si>
    <t>https://www12.statcan.gc.ca/census-recensement/2016/dp-pd/prof/index.cfm?Lang=E</t>
  </si>
  <si>
    <t>Census 2021</t>
  </si>
  <si>
    <t>Census Profile, 2021 Census of Population</t>
  </si>
  <si>
    <t>https://www12.statcan.gc.ca/census-recensement/2021/dp-pd/prof/index.cfm?Lang=E</t>
  </si>
  <si>
    <t>Total - Major field of study - Classification of Instructional Programs (CIP) 2016 for the population aged 15 years and over in private households - 25% sample data</t>
  </si>
  <si>
    <t xml:space="preserve">        30.37 Design for human health</t>
  </si>
  <si>
    <t xml:space="preserve">        61. Medical residency/fellowship programs</t>
  </si>
  <si>
    <t>Winnipeg [Census Metropolitan Area], Manitoba</t>
  </si>
  <si>
    <t>COMPARABLE MAJOR FIELD OF STUDY BY CLASSIFICATION OF INSTRUCTIONAL PROGRAMS (CIP) 2016 &amp; 2021, BOTH SEXES AND PERSONS AGED 15 YEARS AND OVER IN PRIVATE HOUSEHOLDS, 25% SAMPLE DATA, CENSUS' 2016 &amp; 2021, ESTIMATES FOR WINNIPEG CMA AND CANADA WIDE</t>
  </si>
  <si>
    <t>Census 2016, Winnipeg CMA</t>
  </si>
  <si>
    <t>Census 2021, Winnipeg CMA</t>
  </si>
  <si>
    <t>Census 2016, Canada Wide</t>
  </si>
  <si>
    <t>Census 2021, Canada 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</si>
</sst>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0" fillId="0" borderId="1" xfId="0" applyBorder="1"/>
    <xf numFmtId="164" fontId="0" fillId="0" borderId="0" xfId="1" applyNumberFormat="1" applyFont="1"/>
    <xf numFmtId="164" fontId="0" fillId="0" borderId="1" xfId="1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0" fontId="5" fillId="0" borderId="0" xfId="0" applyFont="1"/>
    <xf numFmtId="164" fontId="5" fillId="0" borderId="0" xfId="1" applyNumberFormat="1" applyFont="1"/>
    <xf numFmtId="0" fontId="6" fillId="0" borderId="0" xfId="0" applyFont="1"/>
    <xf numFmtId="164" fontId="6" fillId="0" borderId="0" xfId="1" applyNumberFormat="1" applyFont="1"/>
    <xf numFmtId="0" fontId="4" fillId="2" borderId="0" xfId="0" applyFont="1" applyFill="1" applyAlignment="1">
      <alignment vertical="top"/>
    </xf>
    <xf numFmtId="165" fontId="0" fillId="0" borderId="1" xfId="2" applyNumberFormat="1" applyFont="1" applyBorder="1"/>
    <xf numFmtId="165" fontId="5" fillId="0" borderId="1" xfId="2" applyNumberFormat="1" applyFont="1" applyBorder="1"/>
    <xf numFmtId="165" fontId="5" fillId="0" borderId="0" xfId="0" applyNumberFormat="1" applyFont="1"/>
    <xf numFmtId="165" fontId="0" fillId="0" borderId="0" xfId="0" applyNumberFormat="1"/>
    <xf numFmtId="165" fontId="0" fillId="0" borderId="1" xfId="2" applyNumberFormat="1" applyFont="1" applyBorder="1" applyAlignment="1">
      <alignment horizontal="right"/>
    </xf>
    <xf numFmtId="0" fontId="7" fillId="0" borderId="0" xfId="3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7" fillId="0" borderId="0" xfId="3" applyAlignment="1">
      <alignment horizontal="left"/>
    </xf>
    <xf numFmtId="0" fontId="3" fillId="2" borderId="0" xfId="0" applyFont="1" applyFill="1" applyAlignment="1">
      <alignment horizontal="center"/>
    </xf>
    <xf numFmtId="0" fontId="11" fillId="0" borderId="0" xfId="0" applyFont="1" applyAlignment="1">
      <alignment vertical="top"/>
    </xf>
    <xf numFmtId="165" fontId="5" fillId="0" borderId="0" xfId="2" applyNumberFormat="1" applyFont="1" applyBorder="1"/>
    <xf numFmtId="165" fontId="0" fillId="0" borderId="0" xfId="2" applyNumberFormat="1" applyFont="1" applyBorder="1"/>
    <xf numFmtId="165" fontId="0" fillId="0" borderId="0" xfId="2" applyNumberFormat="1" applyFont="1" applyBorder="1" applyAlignment="1">
      <alignment horizontal="right"/>
    </xf>
    <xf numFmtId="0" fontId="4" fillId="2" borderId="0" xfId="0" applyFont="1" applyFill="1" applyAlignment="1">
      <alignment horizontal="center" vertical="top"/>
    </xf>
    <xf numFmtId="166" fontId="5" fillId="0" borderId="1" xfId="1" applyNumberFormat="1" applyFont="1" applyBorder="1"/>
    <xf numFmtId="166" fontId="0" fillId="0" borderId="1" xfId="1" applyNumberFormat="1" applyFont="1" applyBorder="1"/>
    <xf numFmtId="0" fontId="2" fillId="2" borderId="0" xfId="0" applyFont="1" applyFill="1"/>
    <xf numFmtId="0" fontId="4" fillId="2" borderId="2" xfId="0" applyFont="1" applyFill="1" applyBorder="1" applyAlignment="1">
      <alignment vertical="top"/>
    </xf>
    <xf numFmtId="0" fontId="13" fillId="0" borderId="0" xfId="0" applyFont="1"/>
    <xf numFmtId="0" fontId="14" fillId="0" borderId="0" xfId="3" applyFont="1"/>
    <xf numFmtId="0" fontId="0" fillId="0" borderId="0" xfId="0" applyAlignment="1">
      <alignment horizontal="center"/>
    </xf>
    <xf numFmtId="0" fontId="12" fillId="3" borderId="3" xfId="0" applyFont="1" applyFill="1" applyBorder="1" applyAlignment="1">
      <alignment horizontal="center"/>
    </xf>
    <xf numFmtId="10" fontId="0" fillId="0" borderId="3" xfId="2" applyNumberFormat="1" applyFont="1" applyBorder="1" applyAlignment="1">
      <alignment horizontal="center"/>
    </xf>
    <xf numFmtId="10" fontId="0" fillId="0" borderId="4" xfId="2" applyNumberFormat="1" applyFont="1" applyBorder="1" applyAlignment="1">
      <alignment horizontal="center"/>
    </xf>
    <xf numFmtId="0" fontId="0" fillId="4" borderId="1" xfId="0" applyFill="1" applyBorder="1"/>
    <xf numFmtId="164" fontId="1" fillId="0" borderId="0" xfId="1" applyNumberFormat="1" applyFont="1"/>
    <xf numFmtId="164" fontId="1" fillId="0" borderId="1" xfId="1" applyNumberFormat="1" applyFont="1" applyBorder="1"/>
    <xf numFmtId="166" fontId="1" fillId="0" borderId="1" xfId="1" applyNumberFormat="1" applyFont="1" applyBorder="1"/>
    <xf numFmtId="0" fontId="6" fillId="0" borderId="1" xfId="0" applyFont="1" applyBorder="1"/>
    <xf numFmtId="164" fontId="6" fillId="0" borderId="0" xfId="1" applyNumberFormat="1" applyFont="1" applyAlignment="1"/>
    <xf numFmtId="164" fontId="6" fillId="0" borderId="1" xfId="1" applyNumberFormat="1" applyFont="1" applyBorder="1" applyAlignment="1"/>
    <xf numFmtId="166" fontId="6" fillId="0" borderId="1" xfId="1" applyNumberFormat="1" applyFont="1" applyBorder="1" applyAlignment="1"/>
    <xf numFmtId="0" fontId="4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2428875</xdr:colOff>
      <xdr:row>5</xdr:row>
      <xdr:rowOff>0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A772E9C3-4B86-4157-80AE-8186A33D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137</xdr:row>
      <xdr:rowOff>47625</xdr:rowOff>
    </xdr:from>
    <xdr:to>
      <xdr:col>0</xdr:col>
      <xdr:colOff>2628900</xdr:colOff>
      <xdr:row>141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903D6F-ADA5-4B28-8D5B-2B4A426D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7965400"/>
          <a:ext cx="256222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190500</xdr:rowOff>
    </xdr:from>
    <xdr:to>
      <xdr:col>0</xdr:col>
      <xdr:colOff>2628900</xdr:colOff>
      <xdr:row>141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67923B-F3FC-4E24-A1E4-1D2547E25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70050"/>
          <a:ext cx="2628900" cy="9524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E22" totalsRowShown="0" dataDxfId="4" dataCellStyle="Percent">
  <autoFilter ref="A13:E2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Classification of Instructional Program"/>
    <tableColumn id="2" xr3:uid="{00000000-0010-0000-0000-000002000000}" name="Census 2016, Winnipeg CMA" dataDxfId="3" dataCellStyle="Percent"/>
    <tableColumn id="4" xr3:uid="{F38B8399-DF0E-4D40-B624-7A41B8E7DF88}" name="Census 2021, Winnipeg CMA" dataDxfId="2" dataCellStyle="Percent"/>
    <tableColumn id="3" xr3:uid="{00000000-0010-0000-0000-000003000000}" name="Census 2016, Canada Wide" dataDxfId="1" dataCellStyle="Percent"/>
    <tableColumn id="5" xr3:uid="{A0C1F184-4F25-492C-A53E-08C4B8484EB5}" name="Census 2021, Canada Wide" dataDxfId="0" dataCellStyle="Perc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12.statcan.gc.ca/census-recensement/2016/dp-pd/prof/index.cfm?Lang=E" TargetMode="External"/><Relationship Id="rId1" Type="http://schemas.openxmlformats.org/officeDocument/2006/relationships/hyperlink" Target="https://www12.statcan.gc.ca/census-recensement/2021/dp-pd/prof/index.cfm?Lang=E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2.statcan.gc.ca/census-recensement/2021/dp-pd/prof/index.cfm?Lang=E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12.statcan.gc.ca/census-recensement/2016/dp-pd/prof/index.cfm?Lang=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44"/>
  <sheetViews>
    <sheetView tabSelected="1" workbookViewId="0">
      <selection activeCell="A14" sqref="A14"/>
    </sheetView>
  </sheetViews>
  <sheetFormatPr defaultRowHeight="15" x14ac:dyDescent="0.25"/>
  <cols>
    <col min="1" max="1" width="59" customWidth="1"/>
    <col min="2" max="5" width="27.28515625" style="37" customWidth="1"/>
  </cols>
  <sheetData>
    <row r="6" spans="1:5" x14ac:dyDescent="0.25">
      <c r="A6" s="26" t="s">
        <v>86</v>
      </c>
    </row>
    <row r="8" spans="1:5" ht="18.75" x14ac:dyDescent="0.3">
      <c r="A8" s="11" t="s">
        <v>0</v>
      </c>
    </row>
    <row r="9" spans="1:5" x14ac:dyDescent="0.25">
      <c r="A9" t="s">
        <v>1</v>
      </c>
    </row>
    <row r="11" spans="1:5" x14ac:dyDescent="0.25">
      <c r="A11" t="s">
        <v>2</v>
      </c>
    </row>
    <row r="13" spans="1:5" x14ac:dyDescent="0.25">
      <c r="A13" t="s">
        <v>3</v>
      </c>
      <c r="B13" s="38" t="s">
        <v>99</v>
      </c>
      <c r="C13" s="38" t="s">
        <v>100</v>
      </c>
      <c r="D13" s="37" t="s">
        <v>101</v>
      </c>
      <c r="E13" s="37" t="s">
        <v>102</v>
      </c>
    </row>
    <row r="14" spans="1:5" x14ac:dyDescent="0.25">
      <c r="A14" t="s">
        <v>4</v>
      </c>
      <c r="B14" s="39">
        <f>Data!C14/Data!C$8</f>
        <v>1.3799294543836792E-2</v>
      </c>
      <c r="C14" s="39">
        <f>Data!G14/Data!G$8</f>
        <v>1.4274461302885075E-2</v>
      </c>
      <c r="D14" s="39">
        <f>Data!K14/Data!K$8</f>
        <v>1.73588569499405E-2</v>
      </c>
      <c r="E14" s="39">
        <f>Data!O14/Data!O$8</f>
        <v>1.8343600589664003E-2</v>
      </c>
    </row>
    <row r="15" spans="1:5" x14ac:dyDescent="0.25">
      <c r="A15" t="s">
        <v>5</v>
      </c>
      <c r="B15" s="39">
        <f>Data!C33/Data!C$8</f>
        <v>3.6543900346372622E-4</v>
      </c>
      <c r="C15" s="39">
        <f>Data!G33/Data!G$8</f>
        <v>3.0919410764372005E-4</v>
      </c>
      <c r="D15" s="39">
        <f>Data!K33/Data!K$8</f>
        <v>2.1610853466368676E-4</v>
      </c>
      <c r="E15" s="39">
        <f>Data!O33/Data!O$8</f>
        <v>1.7586412411425137E-4</v>
      </c>
    </row>
    <row r="16" spans="1:5" x14ac:dyDescent="0.25">
      <c r="A16" t="s">
        <v>6</v>
      </c>
      <c r="B16" s="39">
        <f>Data!C37/Data!C$8</f>
        <v>8.8261463662652126E-3</v>
      </c>
      <c r="C16" s="39">
        <f>Data!G37/Data!G$8</f>
        <v>9.4893143988751226E-3</v>
      </c>
      <c r="D16" s="39">
        <f>Data!K37/Data!K$8</f>
        <v>8.7265603847918941E-3</v>
      </c>
      <c r="E16" s="39">
        <f>Data!O37/Data!O$8</f>
        <v>9.7921869519698099E-3</v>
      </c>
    </row>
    <row r="17" spans="1:5" x14ac:dyDescent="0.25">
      <c r="A17" t="s">
        <v>7</v>
      </c>
      <c r="B17" s="39">
        <f>Data!C38/Data!C$8</f>
        <v>5.6484159013632466E-3</v>
      </c>
      <c r="C17" s="39">
        <f>Data!G38/Data!G$8</f>
        <v>6.8022703681618413E-3</v>
      </c>
      <c r="D17" s="39">
        <f>Data!K38/Data!K$8</f>
        <v>4.3850132397025938E-3</v>
      </c>
      <c r="E17" s="39">
        <f>Data!O38/Data!O$8</f>
        <v>5.1409352345338465E-3</v>
      </c>
    </row>
    <row r="18" spans="1:5" x14ac:dyDescent="0.25">
      <c r="A18" t="s">
        <v>8</v>
      </c>
      <c r="B18" s="39">
        <f>Data!C39/Data!C$8</f>
        <v>6.5143474530490319E-4</v>
      </c>
      <c r="C18" s="39">
        <f>Data!G39/Data!G$8</f>
        <v>7.8770879804471541E-4</v>
      </c>
      <c r="D18" s="39">
        <f>Data!K39/Data!K$8</f>
        <v>9.8296216372473363E-4</v>
      </c>
      <c r="E18" s="39">
        <f>Data!O39/Data!O$8</f>
        <v>1.1662741726639575E-3</v>
      </c>
    </row>
    <row r="19" spans="1:5" x14ac:dyDescent="0.25">
      <c r="A19" t="s">
        <v>9</v>
      </c>
      <c r="B19" s="39">
        <f>Data!C41/Data!C$8</f>
        <v>1.0407067272553941E-3</v>
      </c>
      <c r="C19" s="39">
        <f>Data!G41/Data!G$8</f>
        <v>1.0232852610113593E-3</v>
      </c>
      <c r="D19" s="39">
        <f>Data!K41/Data!K$8</f>
        <v>1.0917146815724531E-3</v>
      </c>
      <c r="E19" s="39">
        <f>Data!O41/Data!O$8</f>
        <v>1.1441881439560758E-3</v>
      </c>
    </row>
    <row r="20" spans="1:5" x14ac:dyDescent="0.25">
      <c r="A20" t="s">
        <v>10</v>
      </c>
      <c r="B20" s="39">
        <f>Data!C43/Data!C$8</f>
        <v>2.0607582064889256E-2</v>
      </c>
      <c r="C20" s="39">
        <f>Data!G43/Data!G$8</f>
        <v>2.5265575653172553E-2</v>
      </c>
      <c r="D20" s="39">
        <f>Data!K43/Data!K$8</f>
        <v>1.7968953338187339E-2</v>
      </c>
      <c r="E20" s="39">
        <f>Data!O43/Data!O$8</f>
        <v>2.1200774527358985E-2</v>
      </c>
    </row>
    <row r="21" spans="1:5" x14ac:dyDescent="0.25">
      <c r="A21" t="s">
        <v>11</v>
      </c>
      <c r="B21" s="39">
        <f>Data!C56/Data!C$8</f>
        <v>7.173726524516191E-3</v>
      </c>
      <c r="C21" s="39">
        <f>Data!G56/Data!G$8</f>
        <v>8.6500732495564531E-3</v>
      </c>
      <c r="D21" s="39">
        <f>Data!K56/Data!K$8</f>
        <v>7.1895364367193888E-3</v>
      </c>
      <c r="E21" s="39">
        <f>Data!O56/Data!O$8</f>
        <v>8.6557454001724692E-3</v>
      </c>
    </row>
    <row r="22" spans="1:5" x14ac:dyDescent="0.25">
      <c r="A22" t="s">
        <v>12</v>
      </c>
      <c r="B22" s="40">
        <f>Data!C49/Data!C$8</f>
        <v>2.1815119641552003E-2</v>
      </c>
      <c r="C22" s="40">
        <f>Data!G49/Data!G$8</f>
        <v>2.5692557992299594E-2</v>
      </c>
      <c r="D22" s="40">
        <f>Data!K49/Data!K$8</f>
        <v>2.6270453721439591E-2</v>
      </c>
      <c r="E22" s="40">
        <f>Data!O49/Data!O$8</f>
        <v>2.9683457762283129E-2</v>
      </c>
    </row>
    <row r="25" spans="1:5" s="11" customFormat="1" ht="18.75" x14ac:dyDescent="0.3">
      <c r="A25" s="11" t="s">
        <v>87</v>
      </c>
    </row>
    <row r="26" spans="1:5" s="9" customFormat="1" ht="15.75" x14ac:dyDescent="0.25">
      <c r="A26" s="9" t="s">
        <v>88</v>
      </c>
    </row>
    <row r="27" spans="1:5" x14ac:dyDescent="0.25">
      <c r="A27" s="35" t="s">
        <v>89</v>
      </c>
      <c r="B27"/>
      <c r="C27"/>
      <c r="D27"/>
      <c r="E27"/>
    </row>
    <row r="28" spans="1:5" x14ac:dyDescent="0.25">
      <c r="A28" s="36" t="s">
        <v>90</v>
      </c>
      <c r="B28"/>
      <c r="C28"/>
      <c r="D28"/>
      <c r="E28"/>
    </row>
    <row r="29" spans="1:5" s="9" customFormat="1" ht="15.75" x14ac:dyDescent="0.25">
      <c r="A29" s="9" t="s">
        <v>91</v>
      </c>
    </row>
    <row r="30" spans="1:5" x14ac:dyDescent="0.25">
      <c r="A30" s="35" t="s">
        <v>92</v>
      </c>
      <c r="B30"/>
      <c r="C30"/>
      <c r="D30"/>
      <c r="E30"/>
    </row>
    <row r="31" spans="1:5" x14ac:dyDescent="0.25">
      <c r="A31" s="36" t="s">
        <v>93</v>
      </c>
      <c r="B31"/>
      <c r="C31"/>
      <c r="D31"/>
      <c r="E31"/>
    </row>
    <row r="32" spans="1:5" s="20" customFormat="1" ht="15.95" customHeight="1" x14ac:dyDescent="0.25"/>
    <row r="33" s="20" customFormat="1" ht="15.95" customHeight="1" x14ac:dyDescent="0.25"/>
    <row r="34" s="20" customFormat="1" ht="15.95" customHeight="1" x14ac:dyDescent="0.25"/>
    <row r="35" s="20" customFormat="1" ht="15.95" customHeight="1" x14ac:dyDescent="0.25"/>
    <row r="36" s="20" customFormat="1" ht="15.95" customHeight="1" x14ac:dyDescent="0.25"/>
    <row r="37" s="20" customFormat="1" ht="15.95" customHeight="1" x14ac:dyDescent="0.25"/>
    <row r="38" s="20" customFormat="1" ht="15.95" customHeight="1" x14ac:dyDescent="0.25"/>
    <row r="39" s="20" customFormat="1" ht="15.95" customHeight="1" x14ac:dyDescent="0.25"/>
    <row r="40" s="20" customFormat="1" ht="15.95" customHeight="1" x14ac:dyDescent="0.25"/>
    <row r="41" s="20" customFormat="1" ht="15.95" customHeight="1" x14ac:dyDescent="0.25"/>
    <row r="42" s="20" customFormat="1" ht="15.95" customHeight="1" x14ac:dyDescent="0.25"/>
    <row r="43" s="20" customFormat="1" ht="15.95" customHeight="1" x14ac:dyDescent="0.25"/>
    <row r="44" customFormat="1" x14ac:dyDescent="0.25"/>
  </sheetData>
  <hyperlinks>
    <hyperlink ref="A31" r:id="rId1" xr:uid="{358D16BF-FA3E-4DAA-8EEF-EDC67E3872B4}"/>
    <hyperlink ref="A28" r:id="rId2" xr:uid="{E53D8AB6-D88A-4D3A-A159-698FD8C05297}"/>
  </hyperlinks>
  <pageMargins left="0.7" right="0.7" top="0.75" bottom="0.75" header="0.3" footer="0.3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64"/>
  <sheetViews>
    <sheetView workbookViewId="0">
      <selection activeCell="A8" sqref="A8"/>
    </sheetView>
  </sheetViews>
  <sheetFormatPr defaultRowHeight="15" x14ac:dyDescent="0.25"/>
  <cols>
    <col min="1" max="1" width="72.28515625" customWidth="1"/>
    <col min="2" max="2" width="5.85546875" customWidth="1"/>
    <col min="3" max="3" width="20" customWidth="1"/>
    <col min="4" max="4" width="19.5703125" customWidth="1"/>
    <col min="5" max="5" width="19.28515625" customWidth="1"/>
    <col min="6" max="6" width="3.140625" customWidth="1"/>
    <col min="7" max="9" width="19.28515625" customWidth="1"/>
    <col min="10" max="10" width="5.85546875" customWidth="1"/>
    <col min="11" max="11" width="21" customWidth="1"/>
    <col min="12" max="12" width="19.140625" customWidth="1"/>
    <col min="13" max="13" width="19" customWidth="1"/>
    <col min="14" max="14" width="3.140625" customWidth="1"/>
    <col min="15" max="17" width="19.7109375" bestFit="1" customWidth="1"/>
    <col min="18" max="18" width="5.85546875" customWidth="1"/>
  </cols>
  <sheetData>
    <row r="1" spans="1:18" ht="23.25" customHeight="1" x14ac:dyDescent="0.35">
      <c r="A1" s="33" t="s">
        <v>98</v>
      </c>
      <c r="B1" s="12"/>
      <c r="C1" s="33"/>
      <c r="D1" s="33"/>
      <c r="E1" s="33"/>
      <c r="F1" s="33"/>
      <c r="G1" s="33"/>
      <c r="H1" s="33"/>
      <c r="I1" s="33"/>
      <c r="J1" s="12"/>
      <c r="K1" s="1"/>
      <c r="L1" s="1"/>
      <c r="M1" s="1"/>
      <c r="N1" s="33"/>
      <c r="O1" s="1"/>
      <c r="P1" s="1"/>
      <c r="Q1" s="1"/>
      <c r="R1" s="12"/>
    </row>
    <row r="2" spans="1:18" ht="18.75" x14ac:dyDescent="0.3">
      <c r="A2" s="2" t="s">
        <v>81</v>
      </c>
      <c r="B2" s="12"/>
      <c r="C2" s="1"/>
      <c r="D2" s="1"/>
      <c r="E2" s="1"/>
      <c r="F2" s="3"/>
      <c r="G2" s="1"/>
      <c r="H2" s="1"/>
      <c r="I2" s="1"/>
      <c r="J2" s="12"/>
      <c r="K2" s="1"/>
      <c r="L2" s="1"/>
      <c r="M2" s="1"/>
      <c r="N2" s="3"/>
      <c r="O2" s="1"/>
      <c r="P2" s="1"/>
      <c r="Q2" s="1"/>
      <c r="R2" s="12"/>
    </row>
    <row r="3" spans="1:18" ht="18.75" x14ac:dyDescent="0.3">
      <c r="A3" s="1" t="s">
        <v>82</v>
      </c>
      <c r="B3" s="12"/>
      <c r="C3" s="50" t="s">
        <v>97</v>
      </c>
      <c r="D3" s="50"/>
      <c r="E3" s="50"/>
      <c r="F3" s="50"/>
      <c r="G3" s="50"/>
      <c r="H3" s="50"/>
      <c r="I3" s="50"/>
      <c r="J3" s="12"/>
      <c r="K3" s="50" t="s">
        <v>85</v>
      </c>
      <c r="L3" s="50"/>
      <c r="M3" s="50"/>
      <c r="N3" s="50"/>
      <c r="O3" s="50"/>
      <c r="P3" s="50"/>
      <c r="Q3" s="50"/>
      <c r="R3" s="12"/>
    </row>
    <row r="4" spans="1:18" ht="18.75" x14ac:dyDescent="0.3">
      <c r="A4" s="2" t="s">
        <v>13</v>
      </c>
      <c r="B4" s="12"/>
      <c r="C4" s="50" t="s">
        <v>14</v>
      </c>
      <c r="D4" s="50"/>
      <c r="E4" s="50"/>
      <c r="F4" s="50"/>
      <c r="G4" s="50"/>
      <c r="H4" s="50"/>
      <c r="I4" s="50"/>
      <c r="J4" s="12"/>
      <c r="K4" s="50" t="s">
        <v>14</v>
      </c>
      <c r="L4" s="50"/>
      <c r="M4" s="50"/>
      <c r="N4" s="50"/>
      <c r="O4" s="50"/>
      <c r="P4" s="50"/>
      <c r="Q4" s="50"/>
      <c r="R4" s="12"/>
    </row>
    <row r="5" spans="1:18" ht="18.75" x14ac:dyDescent="0.3">
      <c r="A5" s="2" t="s">
        <v>83</v>
      </c>
      <c r="B5" s="12"/>
      <c r="C5" s="50" t="s">
        <v>88</v>
      </c>
      <c r="D5" s="50"/>
      <c r="E5" s="50"/>
      <c r="F5" s="3"/>
      <c r="G5" s="50" t="s">
        <v>91</v>
      </c>
      <c r="H5" s="50"/>
      <c r="I5" s="50"/>
      <c r="J5" s="12"/>
      <c r="K5" s="50" t="s">
        <v>88</v>
      </c>
      <c r="L5" s="50"/>
      <c r="M5" s="50"/>
      <c r="N5" s="3"/>
      <c r="O5" s="50" t="s">
        <v>91</v>
      </c>
      <c r="P5" s="50"/>
      <c r="Q5" s="50"/>
      <c r="R5" s="12"/>
    </row>
    <row r="6" spans="1:18" ht="18.75" x14ac:dyDescent="0.3">
      <c r="A6" s="2" t="s">
        <v>15</v>
      </c>
      <c r="B6" s="12"/>
      <c r="C6" s="25" t="s">
        <v>16</v>
      </c>
      <c r="D6" s="25" t="s">
        <v>17</v>
      </c>
      <c r="E6" s="25" t="s">
        <v>18</v>
      </c>
      <c r="F6" s="3"/>
      <c r="G6" s="25" t="s">
        <v>16</v>
      </c>
      <c r="H6" s="25" t="s">
        <v>17</v>
      </c>
      <c r="I6" s="25" t="s">
        <v>18</v>
      </c>
      <c r="J6" s="12"/>
      <c r="K6" s="25" t="s">
        <v>16</v>
      </c>
      <c r="L6" s="25" t="s">
        <v>17</v>
      </c>
      <c r="M6" s="25" t="s">
        <v>18</v>
      </c>
      <c r="N6" s="3"/>
      <c r="O6" s="25" t="s">
        <v>16</v>
      </c>
      <c r="P6" s="25" t="s">
        <v>17</v>
      </c>
      <c r="Q6" s="25" t="s">
        <v>18</v>
      </c>
      <c r="R6" s="12"/>
    </row>
    <row r="7" spans="1:18" ht="18.75" x14ac:dyDescent="0.3">
      <c r="A7" s="3" t="s">
        <v>84</v>
      </c>
      <c r="B7" s="12"/>
      <c r="C7" s="3"/>
      <c r="D7" s="3"/>
      <c r="E7" s="3"/>
      <c r="F7" s="3"/>
      <c r="G7" s="3"/>
      <c r="H7" s="3"/>
      <c r="I7" s="3"/>
      <c r="J7" s="12"/>
      <c r="K7" s="3"/>
      <c r="L7" s="3"/>
      <c r="M7" s="3"/>
      <c r="N7" s="3"/>
      <c r="O7" s="3"/>
      <c r="P7" s="3"/>
      <c r="Q7" s="3"/>
      <c r="R7" s="12"/>
    </row>
    <row r="8" spans="1:18" s="11" customFormat="1" ht="18.75" x14ac:dyDescent="0.3">
      <c r="A8" s="45" t="s">
        <v>94</v>
      </c>
      <c r="B8" s="46"/>
      <c r="C8" s="47">
        <v>629380</v>
      </c>
      <c r="D8" s="47">
        <v>306840</v>
      </c>
      <c r="E8" s="47">
        <v>322535</v>
      </c>
      <c r="F8"/>
      <c r="G8" s="47">
        <v>679185</v>
      </c>
      <c r="H8" s="47">
        <v>333725</v>
      </c>
      <c r="I8" s="47">
        <v>345455</v>
      </c>
      <c r="J8" s="46"/>
      <c r="K8" s="48">
        <v>28643015</v>
      </c>
      <c r="L8" s="48">
        <v>13990430</v>
      </c>
      <c r="M8" s="48">
        <v>14652585</v>
      </c>
      <c r="N8"/>
      <c r="O8" s="48">
        <v>30335920</v>
      </c>
      <c r="P8" s="48">
        <v>14861245</v>
      </c>
      <c r="Q8" s="48">
        <v>15474675</v>
      </c>
      <c r="R8" s="46"/>
    </row>
    <row r="9" spans="1:18" s="9" customFormat="1" ht="15.75" x14ac:dyDescent="0.25">
      <c r="A9" s="7" t="s">
        <v>19</v>
      </c>
      <c r="B9" s="10"/>
      <c r="C9" s="8">
        <v>295040</v>
      </c>
      <c r="D9" s="8">
        <v>148125</v>
      </c>
      <c r="E9" s="8">
        <v>146915</v>
      </c>
      <c r="F9"/>
      <c r="G9" s="8">
        <v>302805</v>
      </c>
      <c r="H9" s="8">
        <v>155265</v>
      </c>
      <c r="I9" s="8">
        <v>147540</v>
      </c>
      <c r="J9" s="10"/>
      <c r="K9" s="31">
        <v>12815980</v>
      </c>
      <c r="L9" s="31">
        <v>6354625</v>
      </c>
      <c r="M9" s="31">
        <v>6461350</v>
      </c>
      <c r="N9"/>
      <c r="O9" s="31">
        <v>12996870</v>
      </c>
      <c r="P9" s="31">
        <v>6556970</v>
      </c>
      <c r="Q9" s="31">
        <v>6439900</v>
      </c>
      <c r="R9" s="10"/>
    </row>
    <row r="10" spans="1:18" s="9" customFormat="1" ht="15.75" x14ac:dyDescent="0.25">
      <c r="A10" s="7" t="s">
        <v>20</v>
      </c>
      <c r="B10" s="10"/>
      <c r="C10" s="8">
        <v>28025</v>
      </c>
      <c r="D10" s="8">
        <v>7510</v>
      </c>
      <c r="E10" s="8">
        <v>20510</v>
      </c>
      <c r="F10"/>
      <c r="G10" s="8">
        <v>29655</v>
      </c>
      <c r="H10" s="8">
        <v>7840</v>
      </c>
      <c r="I10" s="8">
        <v>21815</v>
      </c>
      <c r="J10" s="10"/>
      <c r="K10" s="31">
        <v>1060095</v>
      </c>
      <c r="L10" s="31">
        <v>251290</v>
      </c>
      <c r="M10" s="31">
        <v>808800</v>
      </c>
      <c r="N10"/>
      <c r="O10" s="31">
        <v>1113015</v>
      </c>
      <c r="P10" s="31">
        <v>258365</v>
      </c>
      <c r="Q10" s="31">
        <v>854655</v>
      </c>
      <c r="R10" s="10"/>
    </row>
    <row r="11" spans="1:18" x14ac:dyDescent="0.25">
      <c r="A11" s="4" t="s">
        <v>21</v>
      </c>
      <c r="B11" s="5"/>
      <c r="C11" s="6">
        <v>28025</v>
      </c>
      <c r="D11" s="6">
        <v>7515</v>
      </c>
      <c r="E11" s="6">
        <v>20510</v>
      </c>
      <c r="G11" s="6">
        <v>29655</v>
      </c>
      <c r="H11" s="6">
        <v>7840</v>
      </c>
      <c r="I11" s="6">
        <v>21815</v>
      </c>
      <c r="J11" s="5"/>
      <c r="K11" s="32">
        <v>1060095</v>
      </c>
      <c r="L11" s="32">
        <v>251290</v>
      </c>
      <c r="M11" s="32">
        <v>808805</v>
      </c>
      <c r="O11" s="32">
        <v>1113015</v>
      </c>
      <c r="P11" s="32">
        <v>258365</v>
      </c>
      <c r="Q11" s="32">
        <v>854655</v>
      </c>
      <c r="R11" s="5"/>
    </row>
    <row r="12" spans="1:18" s="9" customFormat="1" ht="15.75" x14ac:dyDescent="0.25">
      <c r="A12" s="7" t="s">
        <v>22</v>
      </c>
      <c r="B12" s="10"/>
      <c r="C12" s="8">
        <v>10510</v>
      </c>
      <c r="D12" s="8">
        <v>5020</v>
      </c>
      <c r="E12" s="8">
        <v>5490</v>
      </c>
      <c r="F12"/>
      <c r="G12" s="8">
        <v>10805</v>
      </c>
      <c r="H12" s="8">
        <v>4955</v>
      </c>
      <c r="I12" s="8">
        <v>5850</v>
      </c>
      <c r="J12" s="10"/>
      <c r="K12" s="31">
        <v>596230</v>
      </c>
      <c r="L12" s="31">
        <v>268050</v>
      </c>
      <c r="M12" s="31">
        <v>328180</v>
      </c>
      <c r="N12"/>
      <c r="O12" s="31">
        <v>631255</v>
      </c>
      <c r="P12" s="31">
        <v>274065</v>
      </c>
      <c r="Q12" s="31">
        <v>357190</v>
      </c>
      <c r="R12" s="10"/>
    </row>
    <row r="13" spans="1:18" x14ac:dyDescent="0.25">
      <c r="A13" s="4" t="s">
        <v>23</v>
      </c>
      <c r="B13" s="5"/>
      <c r="C13" s="6">
        <v>1830</v>
      </c>
      <c r="D13" s="6">
        <v>1400</v>
      </c>
      <c r="E13" s="6">
        <v>430</v>
      </c>
      <c r="G13" s="6">
        <v>1115</v>
      </c>
      <c r="H13" s="6">
        <v>845</v>
      </c>
      <c r="I13" s="6">
        <v>270</v>
      </c>
      <c r="J13" s="5"/>
      <c r="K13" s="32">
        <v>99020</v>
      </c>
      <c r="L13" s="32">
        <v>72865</v>
      </c>
      <c r="M13" s="32">
        <v>26150</v>
      </c>
      <c r="O13" s="32">
        <v>74785</v>
      </c>
      <c r="P13" s="32">
        <v>53390</v>
      </c>
      <c r="Q13" s="32">
        <v>21395</v>
      </c>
      <c r="R13" s="5"/>
    </row>
    <row r="14" spans="1:18" x14ac:dyDescent="0.25">
      <c r="A14" s="4" t="s">
        <v>4</v>
      </c>
      <c r="B14" s="5"/>
      <c r="C14" s="6">
        <v>8685</v>
      </c>
      <c r="D14" s="6">
        <v>3620</v>
      </c>
      <c r="E14" s="6">
        <v>5065</v>
      </c>
      <c r="G14" s="6">
        <v>9695</v>
      </c>
      <c r="H14" s="6">
        <v>4115</v>
      </c>
      <c r="I14" s="6">
        <v>5580</v>
      </c>
      <c r="J14" s="5"/>
      <c r="K14" s="32">
        <v>497210</v>
      </c>
      <c r="L14" s="32">
        <v>195185</v>
      </c>
      <c r="M14" s="32">
        <v>302025</v>
      </c>
      <c r="O14" s="32">
        <v>556470</v>
      </c>
      <c r="P14" s="32">
        <v>220680</v>
      </c>
      <c r="Q14" s="32">
        <v>335790</v>
      </c>
      <c r="R14" s="5"/>
    </row>
    <row r="15" spans="1:18" s="9" customFormat="1" ht="15.75" x14ac:dyDescent="0.25">
      <c r="A15" s="7" t="s">
        <v>24</v>
      </c>
      <c r="B15" s="10"/>
      <c r="C15" s="8">
        <v>16955</v>
      </c>
      <c r="D15" s="8">
        <v>7155</v>
      </c>
      <c r="E15" s="8">
        <v>9800</v>
      </c>
      <c r="F15"/>
      <c r="G15" s="8">
        <v>19745</v>
      </c>
      <c r="H15" s="8">
        <v>8265</v>
      </c>
      <c r="I15" s="8">
        <v>11480</v>
      </c>
      <c r="J15" s="10"/>
      <c r="K15" s="31">
        <v>850840</v>
      </c>
      <c r="L15" s="31">
        <v>330490</v>
      </c>
      <c r="M15" s="31">
        <v>520345</v>
      </c>
      <c r="N15"/>
      <c r="O15" s="31">
        <v>926560</v>
      </c>
      <c r="P15" s="31">
        <v>354120</v>
      </c>
      <c r="Q15" s="31">
        <v>572440</v>
      </c>
      <c r="R15" s="10"/>
    </row>
    <row r="16" spans="1:18" x14ac:dyDescent="0.25">
      <c r="A16" s="4" t="s">
        <v>25</v>
      </c>
      <c r="B16" s="5"/>
      <c r="C16" s="6">
        <v>1535</v>
      </c>
      <c r="D16" s="6">
        <v>340</v>
      </c>
      <c r="E16" s="6">
        <v>1195</v>
      </c>
      <c r="G16" s="6">
        <v>1650</v>
      </c>
      <c r="H16" s="6">
        <v>425</v>
      </c>
      <c r="I16" s="6">
        <v>1220</v>
      </c>
      <c r="J16" s="5"/>
      <c r="K16" s="32">
        <v>98000</v>
      </c>
      <c r="L16" s="32">
        <v>22100</v>
      </c>
      <c r="M16" s="32">
        <v>75900</v>
      </c>
      <c r="O16" s="32">
        <v>106345</v>
      </c>
      <c r="P16" s="32">
        <v>23460</v>
      </c>
      <c r="Q16" s="32">
        <v>82885</v>
      </c>
      <c r="R16" s="5"/>
    </row>
    <row r="17" spans="1:18" x14ac:dyDescent="0.25">
      <c r="A17" s="4" t="s">
        <v>26</v>
      </c>
      <c r="B17" s="5"/>
      <c r="C17" s="6">
        <v>3310</v>
      </c>
      <c r="D17" s="6">
        <v>960</v>
      </c>
      <c r="E17" s="6">
        <v>2355</v>
      </c>
      <c r="G17" s="6">
        <v>3695</v>
      </c>
      <c r="H17" s="6">
        <v>1090</v>
      </c>
      <c r="I17" s="6">
        <v>2600</v>
      </c>
      <c r="J17" s="5"/>
      <c r="K17" s="32">
        <v>178590</v>
      </c>
      <c r="L17" s="32">
        <v>52785</v>
      </c>
      <c r="M17" s="32">
        <v>125810</v>
      </c>
      <c r="O17" s="32">
        <v>184600</v>
      </c>
      <c r="P17" s="32">
        <v>53020</v>
      </c>
      <c r="Q17" s="32">
        <v>131580</v>
      </c>
      <c r="R17" s="5"/>
    </row>
    <row r="18" spans="1:18" x14ac:dyDescent="0.25">
      <c r="A18" s="4" t="s">
        <v>27</v>
      </c>
      <c r="B18" s="5"/>
      <c r="C18" s="6">
        <v>5415</v>
      </c>
      <c r="D18" s="6">
        <v>2265</v>
      </c>
      <c r="E18" s="6">
        <v>3145</v>
      </c>
      <c r="G18" s="6">
        <v>6925</v>
      </c>
      <c r="H18" s="6">
        <v>2890</v>
      </c>
      <c r="I18" s="6">
        <v>4040</v>
      </c>
      <c r="J18" s="5"/>
      <c r="K18" s="32">
        <v>275525</v>
      </c>
      <c r="L18" s="32">
        <v>104135</v>
      </c>
      <c r="M18" s="32">
        <v>171390</v>
      </c>
      <c r="O18" s="32">
        <v>316050</v>
      </c>
      <c r="P18" s="32">
        <v>119215</v>
      </c>
      <c r="Q18" s="32">
        <v>196830</v>
      </c>
      <c r="R18" s="5"/>
    </row>
    <row r="19" spans="1:18" x14ac:dyDescent="0.25">
      <c r="A19" s="4" t="s">
        <v>28</v>
      </c>
      <c r="B19" s="5"/>
      <c r="C19" s="6">
        <v>50</v>
      </c>
      <c r="D19" s="6">
        <v>20</v>
      </c>
      <c r="E19" s="6">
        <v>30</v>
      </c>
      <c r="G19" s="6">
        <v>440</v>
      </c>
      <c r="H19" s="6">
        <v>185</v>
      </c>
      <c r="I19" s="6">
        <v>255</v>
      </c>
      <c r="J19" s="5"/>
      <c r="K19" s="32">
        <v>4160</v>
      </c>
      <c r="L19" s="32">
        <v>1640</v>
      </c>
      <c r="M19" s="32">
        <v>2520</v>
      </c>
      <c r="O19" s="32">
        <v>18935</v>
      </c>
      <c r="P19" s="32">
        <v>6835</v>
      </c>
      <c r="Q19" s="32">
        <v>12095</v>
      </c>
      <c r="R19" s="5"/>
    </row>
    <row r="20" spans="1:18" x14ac:dyDescent="0.25">
      <c r="A20" s="4" t="s">
        <v>29</v>
      </c>
      <c r="B20" s="5"/>
      <c r="C20" s="6">
        <v>1130</v>
      </c>
      <c r="D20" s="6">
        <v>685</v>
      </c>
      <c r="E20" s="6">
        <v>445</v>
      </c>
      <c r="G20" s="6">
        <v>1220</v>
      </c>
      <c r="H20" s="6">
        <v>740</v>
      </c>
      <c r="I20" s="6">
        <v>475</v>
      </c>
      <c r="J20" s="5"/>
      <c r="K20" s="32">
        <v>51930</v>
      </c>
      <c r="L20" s="32">
        <v>30185</v>
      </c>
      <c r="M20" s="32">
        <v>21750</v>
      </c>
      <c r="O20" s="32">
        <v>57745</v>
      </c>
      <c r="P20" s="32">
        <v>33040</v>
      </c>
      <c r="Q20" s="32">
        <v>24700</v>
      </c>
      <c r="R20" s="5"/>
    </row>
    <row r="21" spans="1:18" x14ac:dyDescent="0.25">
      <c r="A21" s="4" t="s">
        <v>30</v>
      </c>
      <c r="B21" s="5"/>
      <c r="C21" s="6">
        <v>2265</v>
      </c>
      <c r="D21" s="6">
        <v>1295</v>
      </c>
      <c r="E21" s="6">
        <v>965</v>
      </c>
      <c r="G21" s="6">
        <v>2495</v>
      </c>
      <c r="H21" s="6">
        <v>1455</v>
      </c>
      <c r="I21" s="6">
        <v>1040</v>
      </c>
      <c r="J21" s="5"/>
      <c r="K21" s="32">
        <v>77490</v>
      </c>
      <c r="L21" s="32">
        <v>46285</v>
      </c>
      <c r="M21" s="32">
        <v>31200</v>
      </c>
      <c r="O21" s="32">
        <v>77510</v>
      </c>
      <c r="P21" s="32">
        <v>46140</v>
      </c>
      <c r="Q21" s="32">
        <v>31365</v>
      </c>
      <c r="R21" s="5"/>
    </row>
    <row r="22" spans="1:18" x14ac:dyDescent="0.25">
      <c r="A22" s="4" t="s">
        <v>31</v>
      </c>
      <c r="B22" s="5"/>
      <c r="C22" s="6">
        <v>2655</v>
      </c>
      <c r="D22" s="6">
        <v>1440</v>
      </c>
      <c r="E22" s="6">
        <v>1215</v>
      </c>
      <c r="G22" s="6">
        <v>2540</v>
      </c>
      <c r="H22" s="6">
        <v>1335</v>
      </c>
      <c r="I22" s="6">
        <v>1205</v>
      </c>
      <c r="J22" s="5"/>
      <c r="K22" s="32">
        <v>111465</v>
      </c>
      <c r="L22" s="32">
        <v>59965</v>
      </c>
      <c r="M22" s="32">
        <v>51500</v>
      </c>
      <c r="O22" s="32">
        <v>108935</v>
      </c>
      <c r="P22" s="32">
        <v>58310</v>
      </c>
      <c r="Q22" s="32">
        <v>50620</v>
      </c>
      <c r="R22" s="5"/>
    </row>
    <row r="23" spans="1:18" x14ac:dyDescent="0.25">
      <c r="A23" s="4" t="s">
        <v>32</v>
      </c>
      <c r="B23" s="5"/>
      <c r="C23" s="6">
        <v>600</v>
      </c>
      <c r="D23" s="6">
        <v>155</v>
      </c>
      <c r="E23" s="6">
        <v>445</v>
      </c>
      <c r="G23" s="6">
        <v>785</v>
      </c>
      <c r="H23" s="6">
        <v>140</v>
      </c>
      <c r="I23" s="6">
        <v>645</v>
      </c>
      <c r="J23" s="5"/>
      <c r="K23" s="32">
        <v>53680</v>
      </c>
      <c r="L23" s="32">
        <v>13400</v>
      </c>
      <c r="M23" s="32">
        <v>40290</v>
      </c>
      <c r="O23" s="32">
        <v>56440</v>
      </c>
      <c r="P23" s="32">
        <v>14090</v>
      </c>
      <c r="Q23" s="32">
        <v>42345</v>
      </c>
      <c r="R23" s="5"/>
    </row>
    <row r="24" spans="1:18" s="9" customFormat="1" ht="15.75" x14ac:dyDescent="0.25">
      <c r="A24" s="7" t="s">
        <v>33</v>
      </c>
      <c r="B24" s="10"/>
      <c r="C24" s="8">
        <v>36590</v>
      </c>
      <c r="D24" s="8">
        <v>13195</v>
      </c>
      <c r="E24" s="8">
        <v>23390</v>
      </c>
      <c r="F24"/>
      <c r="G24" s="8">
        <v>42260</v>
      </c>
      <c r="H24" s="8">
        <v>15035</v>
      </c>
      <c r="I24" s="8">
        <v>27230</v>
      </c>
      <c r="J24" s="10"/>
      <c r="K24" s="31">
        <v>1761900</v>
      </c>
      <c r="L24" s="31">
        <v>586455</v>
      </c>
      <c r="M24" s="31">
        <v>1175445</v>
      </c>
      <c r="N24"/>
      <c r="O24" s="31">
        <v>2016125</v>
      </c>
      <c r="P24" s="31">
        <v>670770</v>
      </c>
      <c r="Q24" s="31">
        <v>1345360</v>
      </c>
      <c r="R24" s="10"/>
    </row>
    <row r="25" spans="1:18" x14ac:dyDescent="0.25">
      <c r="A25" s="4" t="s">
        <v>34</v>
      </c>
      <c r="B25" s="5"/>
      <c r="C25" s="6">
        <v>625</v>
      </c>
      <c r="D25" s="6">
        <v>160</v>
      </c>
      <c r="E25" s="6">
        <v>465</v>
      </c>
      <c r="G25" s="6">
        <v>845</v>
      </c>
      <c r="H25" s="6">
        <v>170</v>
      </c>
      <c r="I25" s="6">
        <v>680</v>
      </c>
      <c r="J25" s="5"/>
      <c r="K25" s="32">
        <v>24685</v>
      </c>
      <c r="L25" s="32">
        <v>5660</v>
      </c>
      <c r="M25" s="32">
        <v>19025</v>
      </c>
      <c r="O25" s="32">
        <v>29430</v>
      </c>
      <c r="P25" s="32">
        <v>7065</v>
      </c>
      <c r="Q25" s="32">
        <v>22365</v>
      </c>
      <c r="R25" s="5"/>
    </row>
    <row r="26" spans="1:18" x14ac:dyDescent="0.25">
      <c r="A26" s="4" t="s">
        <v>35</v>
      </c>
      <c r="B26" s="5"/>
      <c r="C26" s="6">
        <v>2645</v>
      </c>
      <c r="D26" s="6">
        <v>1020</v>
      </c>
      <c r="E26" s="6">
        <v>1630</v>
      </c>
      <c r="G26" s="6">
        <v>3985</v>
      </c>
      <c r="H26" s="6">
        <v>1890</v>
      </c>
      <c r="I26" s="6">
        <v>2095</v>
      </c>
      <c r="J26" s="5"/>
      <c r="K26" s="32">
        <v>182275</v>
      </c>
      <c r="L26" s="32">
        <v>68030</v>
      </c>
      <c r="M26" s="32">
        <v>114245</v>
      </c>
      <c r="O26" s="32">
        <v>233400</v>
      </c>
      <c r="P26" s="32">
        <v>88205</v>
      </c>
      <c r="Q26" s="32">
        <v>145200</v>
      </c>
      <c r="R26" s="5"/>
    </row>
    <row r="27" spans="1:18" x14ac:dyDescent="0.25">
      <c r="A27" s="4" t="s">
        <v>36</v>
      </c>
      <c r="B27" s="5"/>
      <c r="C27" s="6">
        <v>7160</v>
      </c>
      <c r="D27" s="6">
        <v>600</v>
      </c>
      <c r="E27" s="6">
        <v>6565</v>
      </c>
      <c r="G27" s="6">
        <v>7630</v>
      </c>
      <c r="H27" s="6">
        <v>595</v>
      </c>
      <c r="I27" s="6">
        <v>7035</v>
      </c>
      <c r="J27" s="5"/>
      <c r="K27" s="32">
        <v>324660</v>
      </c>
      <c r="L27" s="32">
        <v>26065</v>
      </c>
      <c r="M27" s="32">
        <v>298595</v>
      </c>
      <c r="O27" s="32">
        <v>344150</v>
      </c>
      <c r="P27" s="32">
        <v>27905</v>
      </c>
      <c r="Q27" s="32">
        <v>316240</v>
      </c>
      <c r="R27" s="5"/>
    </row>
    <row r="28" spans="1:18" x14ac:dyDescent="0.25">
      <c r="A28" s="4" t="s">
        <v>37</v>
      </c>
      <c r="B28" s="5"/>
      <c r="C28" s="6">
        <v>5590</v>
      </c>
      <c r="D28" s="6">
        <v>2015</v>
      </c>
      <c r="E28" s="6">
        <v>3575</v>
      </c>
      <c r="G28" s="6">
        <v>6270</v>
      </c>
      <c r="H28" s="6">
        <v>2260</v>
      </c>
      <c r="I28" s="6">
        <v>4005</v>
      </c>
      <c r="J28" s="5"/>
      <c r="K28" s="32">
        <v>289600</v>
      </c>
      <c r="L28" s="32">
        <v>102660</v>
      </c>
      <c r="M28" s="32">
        <v>186945</v>
      </c>
      <c r="O28" s="32">
        <v>325785</v>
      </c>
      <c r="P28" s="32">
        <v>115335</v>
      </c>
      <c r="Q28" s="32">
        <v>210445</v>
      </c>
      <c r="R28" s="5"/>
    </row>
    <row r="29" spans="1:18" x14ac:dyDescent="0.25">
      <c r="A29" s="4" t="s">
        <v>38</v>
      </c>
      <c r="B29" s="5"/>
      <c r="C29" s="6">
        <v>740</v>
      </c>
      <c r="D29" s="6">
        <v>215</v>
      </c>
      <c r="E29" s="6">
        <v>525</v>
      </c>
      <c r="G29" s="6">
        <v>1115</v>
      </c>
      <c r="H29" s="6">
        <v>295</v>
      </c>
      <c r="I29" s="6">
        <v>820</v>
      </c>
      <c r="J29" s="5"/>
      <c r="K29" s="32">
        <v>35445</v>
      </c>
      <c r="L29" s="32">
        <v>8150</v>
      </c>
      <c r="M29" s="32">
        <v>27295</v>
      </c>
      <c r="O29" s="32">
        <v>49855</v>
      </c>
      <c r="P29" s="32">
        <v>16000</v>
      </c>
      <c r="Q29" s="32">
        <v>33850</v>
      </c>
      <c r="R29" s="5"/>
    </row>
    <row r="30" spans="1:18" x14ac:dyDescent="0.25">
      <c r="A30" s="4" t="s">
        <v>39</v>
      </c>
      <c r="B30" s="5"/>
      <c r="C30" s="6">
        <v>6665</v>
      </c>
      <c r="D30" s="6">
        <v>1990</v>
      </c>
      <c r="E30" s="6">
        <v>4670</v>
      </c>
      <c r="G30" s="6">
        <v>7560</v>
      </c>
      <c r="H30" s="6">
        <v>2120</v>
      </c>
      <c r="I30" s="6">
        <v>5440</v>
      </c>
      <c r="J30" s="5"/>
      <c r="K30" s="32">
        <v>281470</v>
      </c>
      <c r="L30" s="32">
        <v>71230</v>
      </c>
      <c r="M30" s="32">
        <v>210230</v>
      </c>
      <c r="O30" s="32">
        <v>327965</v>
      </c>
      <c r="P30" s="32">
        <v>79295</v>
      </c>
      <c r="Q30" s="32">
        <v>248665</v>
      </c>
      <c r="R30" s="5"/>
    </row>
    <row r="31" spans="1:18" x14ac:dyDescent="0.25">
      <c r="A31" s="4" t="s">
        <v>40</v>
      </c>
      <c r="B31" s="5"/>
      <c r="C31" s="6">
        <v>13160</v>
      </c>
      <c r="D31" s="6">
        <v>7195</v>
      </c>
      <c r="E31" s="6">
        <v>5965</v>
      </c>
      <c r="G31" s="6">
        <v>14860</v>
      </c>
      <c r="H31" s="6">
        <v>7710</v>
      </c>
      <c r="I31" s="6">
        <v>7155</v>
      </c>
      <c r="J31" s="5"/>
      <c r="K31" s="32">
        <v>623775</v>
      </c>
      <c r="L31" s="32">
        <v>304660</v>
      </c>
      <c r="M31" s="32">
        <v>319110</v>
      </c>
      <c r="O31" s="32">
        <v>705540</v>
      </c>
      <c r="P31" s="32">
        <v>336960</v>
      </c>
      <c r="Q31" s="32">
        <v>368580</v>
      </c>
      <c r="R31" s="5"/>
    </row>
    <row r="32" spans="1:18" s="9" customFormat="1" ht="15.75" x14ac:dyDescent="0.25">
      <c r="A32" s="7" t="s">
        <v>41</v>
      </c>
      <c r="B32" s="10"/>
      <c r="C32" s="8">
        <v>69905</v>
      </c>
      <c r="D32" s="8">
        <v>27735</v>
      </c>
      <c r="E32" s="8">
        <v>42165</v>
      </c>
      <c r="F32"/>
      <c r="G32" s="8">
        <v>82355</v>
      </c>
      <c r="H32" s="8">
        <v>34675</v>
      </c>
      <c r="I32" s="8">
        <v>47680</v>
      </c>
      <c r="J32" s="10"/>
      <c r="K32" s="31">
        <v>3360045</v>
      </c>
      <c r="L32" s="31">
        <v>1272475</v>
      </c>
      <c r="M32" s="31">
        <v>2087565</v>
      </c>
      <c r="N32"/>
      <c r="O32" s="31">
        <v>3758250</v>
      </c>
      <c r="P32" s="31">
        <v>1488175</v>
      </c>
      <c r="Q32" s="31">
        <v>2270075</v>
      </c>
      <c r="R32" s="10"/>
    </row>
    <row r="33" spans="1:18" x14ac:dyDescent="0.25">
      <c r="A33" s="4" t="s">
        <v>5</v>
      </c>
      <c r="B33" s="5"/>
      <c r="C33" s="6">
        <v>230</v>
      </c>
      <c r="D33" s="6">
        <v>75</v>
      </c>
      <c r="E33" s="6">
        <v>160</v>
      </c>
      <c r="G33" s="6">
        <v>210</v>
      </c>
      <c r="H33" s="6">
        <v>45</v>
      </c>
      <c r="I33" s="6">
        <v>165</v>
      </c>
      <c r="J33" s="5"/>
      <c r="K33" s="32">
        <v>6190</v>
      </c>
      <c r="L33" s="32">
        <v>1850</v>
      </c>
      <c r="M33" s="32">
        <v>4340</v>
      </c>
      <c r="O33" s="32">
        <v>5335</v>
      </c>
      <c r="P33" s="32">
        <v>1705</v>
      </c>
      <c r="Q33" s="32">
        <v>3630</v>
      </c>
      <c r="R33" s="5"/>
    </row>
    <row r="34" spans="1:18" x14ac:dyDescent="0.25">
      <c r="A34" s="4" t="s">
        <v>42</v>
      </c>
      <c r="B34" s="5"/>
      <c r="C34" s="6">
        <v>5105</v>
      </c>
      <c r="D34" s="6">
        <v>1305</v>
      </c>
      <c r="E34" s="6">
        <v>3800</v>
      </c>
      <c r="G34" s="6">
        <v>6030</v>
      </c>
      <c r="H34" s="6">
        <v>1465</v>
      </c>
      <c r="I34" s="6">
        <v>4565</v>
      </c>
      <c r="J34" s="5"/>
      <c r="K34" s="32">
        <v>237835</v>
      </c>
      <c r="L34" s="32">
        <v>48815</v>
      </c>
      <c r="M34" s="32">
        <v>189015</v>
      </c>
      <c r="O34" s="32">
        <v>272240</v>
      </c>
      <c r="P34" s="32">
        <v>55995</v>
      </c>
      <c r="Q34" s="32">
        <v>216245</v>
      </c>
      <c r="R34" s="5"/>
    </row>
    <row r="35" spans="1:18" x14ac:dyDescent="0.25">
      <c r="A35" s="4" t="s">
        <v>43</v>
      </c>
      <c r="B35" s="5"/>
      <c r="C35" s="6">
        <v>64565</v>
      </c>
      <c r="D35" s="6">
        <v>26360</v>
      </c>
      <c r="E35" s="6">
        <v>38200</v>
      </c>
      <c r="G35" s="6">
        <v>76110</v>
      </c>
      <c r="H35" s="6">
        <v>33165</v>
      </c>
      <c r="I35" s="6">
        <v>42950</v>
      </c>
      <c r="J35" s="5"/>
      <c r="K35" s="32">
        <v>3116025</v>
      </c>
      <c r="L35" s="32">
        <v>1221805</v>
      </c>
      <c r="M35" s="32">
        <v>1894215</v>
      </c>
      <c r="O35" s="32">
        <v>3480675</v>
      </c>
      <c r="P35" s="32">
        <v>1430475</v>
      </c>
      <c r="Q35" s="32">
        <v>2050200</v>
      </c>
      <c r="R35" s="5"/>
    </row>
    <row r="36" spans="1:18" s="9" customFormat="1" ht="15.75" x14ac:dyDescent="0.25">
      <c r="A36" s="7" t="s">
        <v>44</v>
      </c>
      <c r="B36" s="10"/>
      <c r="C36" s="8">
        <v>13160</v>
      </c>
      <c r="D36" s="8">
        <v>6705</v>
      </c>
      <c r="E36" s="8">
        <v>6450</v>
      </c>
      <c r="F36"/>
      <c r="G36" s="8">
        <v>15245</v>
      </c>
      <c r="H36" s="8">
        <v>7515</v>
      </c>
      <c r="I36" s="8">
        <v>7725</v>
      </c>
      <c r="J36" s="10"/>
      <c r="K36" s="31">
        <v>614280</v>
      </c>
      <c r="L36" s="31">
        <v>315665</v>
      </c>
      <c r="M36" s="31">
        <v>298615</v>
      </c>
      <c r="N36"/>
      <c r="O36" s="31">
        <v>719715</v>
      </c>
      <c r="P36" s="31">
        <v>353540</v>
      </c>
      <c r="Q36" s="31">
        <v>366175</v>
      </c>
      <c r="R36" s="10"/>
    </row>
    <row r="37" spans="1:18" x14ac:dyDescent="0.25">
      <c r="A37" s="4" t="s">
        <v>6</v>
      </c>
      <c r="B37" s="5"/>
      <c r="C37" s="6">
        <v>5555</v>
      </c>
      <c r="D37" s="6">
        <v>2510</v>
      </c>
      <c r="E37" s="6">
        <v>3045</v>
      </c>
      <c r="G37" s="6">
        <v>6445</v>
      </c>
      <c r="H37" s="6">
        <v>2990</v>
      </c>
      <c r="I37" s="6">
        <v>3455</v>
      </c>
      <c r="J37" s="5"/>
      <c r="K37" s="32">
        <v>249955</v>
      </c>
      <c r="L37" s="32">
        <v>105560</v>
      </c>
      <c r="M37" s="32">
        <v>144400</v>
      </c>
      <c r="O37" s="32">
        <v>297055</v>
      </c>
      <c r="P37" s="32">
        <v>121615</v>
      </c>
      <c r="Q37" s="32">
        <v>175435</v>
      </c>
      <c r="R37" s="5"/>
    </row>
    <row r="38" spans="1:18" x14ac:dyDescent="0.25">
      <c r="A38" s="4" t="s">
        <v>7</v>
      </c>
      <c r="B38" s="5"/>
      <c r="C38" s="6">
        <v>3555</v>
      </c>
      <c r="D38" s="6">
        <v>1905</v>
      </c>
      <c r="E38" s="6">
        <v>1650</v>
      </c>
      <c r="G38" s="6">
        <v>4620</v>
      </c>
      <c r="H38" s="6">
        <v>2275</v>
      </c>
      <c r="I38" s="6">
        <v>2350</v>
      </c>
      <c r="J38" s="5"/>
      <c r="K38" s="32">
        <v>125600</v>
      </c>
      <c r="L38" s="32">
        <v>61685</v>
      </c>
      <c r="M38" s="32">
        <v>63915</v>
      </c>
      <c r="O38" s="32">
        <v>155955</v>
      </c>
      <c r="P38" s="32">
        <v>72245</v>
      </c>
      <c r="Q38" s="32">
        <v>83705</v>
      </c>
      <c r="R38" s="5"/>
    </row>
    <row r="39" spans="1:18" x14ac:dyDescent="0.25">
      <c r="A39" s="4" t="s">
        <v>8</v>
      </c>
      <c r="B39" s="5"/>
      <c r="C39" s="6">
        <v>410</v>
      </c>
      <c r="D39" s="6">
        <v>65</v>
      </c>
      <c r="E39" s="6">
        <v>345</v>
      </c>
      <c r="G39" s="6">
        <v>535</v>
      </c>
      <c r="H39" s="6">
        <v>95</v>
      </c>
      <c r="I39" s="6">
        <v>445</v>
      </c>
      <c r="J39" s="5"/>
      <c r="K39" s="32">
        <v>28155</v>
      </c>
      <c r="L39" s="32">
        <v>12625</v>
      </c>
      <c r="M39" s="32">
        <v>15530</v>
      </c>
      <c r="O39" s="32">
        <v>35380</v>
      </c>
      <c r="P39" s="32">
        <v>14950</v>
      </c>
      <c r="Q39" s="32">
        <v>20430</v>
      </c>
      <c r="R39" s="5"/>
    </row>
    <row r="40" spans="1:18" x14ac:dyDescent="0.25">
      <c r="A40" s="4" t="s">
        <v>45</v>
      </c>
      <c r="B40" s="5"/>
      <c r="C40" s="6">
        <v>2980</v>
      </c>
      <c r="D40" s="6">
        <v>2070</v>
      </c>
      <c r="E40" s="6">
        <v>910</v>
      </c>
      <c r="G40" s="6">
        <v>2945</v>
      </c>
      <c r="H40" s="6">
        <v>1950</v>
      </c>
      <c r="I40" s="6">
        <v>985</v>
      </c>
      <c r="J40" s="5"/>
      <c r="K40" s="32">
        <v>179305</v>
      </c>
      <c r="L40" s="32">
        <v>122815</v>
      </c>
      <c r="M40" s="32">
        <v>56485</v>
      </c>
      <c r="O40" s="32">
        <v>196620</v>
      </c>
      <c r="P40" s="32">
        <v>130745</v>
      </c>
      <c r="Q40" s="32">
        <v>65875</v>
      </c>
      <c r="R40" s="5"/>
    </row>
    <row r="41" spans="1:18" x14ac:dyDescent="0.25">
      <c r="A41" s="4" t="s">
        <v>9</v>
      </c>
      <c r="B41" s="5"/>
      <c r="C41" s="6">
        <v>655</v>
      </c>
      <c r="D41" s="6">
        <v>160</v>
      </c>
      <c r="E41" s="6">
        <v>500</v>
      </c>
      <c r="G41" s="6">
        <v>695</v>
      </c>
      <c r="H41" s="6">
        <v>210</v>
      </c>
      <c r="I41" s="6">
        <v>485</v>
      </c>
      <c r="J41" s="5"/>
      <c r="K41" s="32">
        <v>31270</v>
      </c>
      <c r="L41" s="32">
        <v>12980</v>
      </c>
      <c r="M41" s="32">
        <v>18290</v>
      </c>
      <c r="O41" s="32">
        <v>34710</v>
      </c>
      <c r="P41" s="32">
        <v>13985</v>
      </c>
      <c r="Q41" s="32">
        <v>20730</v>
      </c>
      <c r="R41" s="5"/>
    </row>
    <row r="42" spans="1:18" s="9" customFormat="1" ht="15.75" x14ac:dyDescent="0.25">
      <c r="A42" s="7" t="s">
        <v>46</v>
      </c>
      <c r="B42" s="10"/>
      <c r="C42" s="8">
        <v>15580</v>
      </c>
      <c r="D42" s="8">
        <v>9895</v>
      </c>
      <c r="E42" s="8">
        <v>5680</v>
      </c>
      <c r="F42"/>
      <c r="G42" s="8">
        <v>20270</v>
      </c>
      <c r="H42" s="8">
        <v>12990</v>
      </c>
      <c r="I42" s="8">
        <v>7280</v>
      </c>
      <c r="J42" s="10"/>
      <c r="K42" s="31">
        <v>651480</v>
      </c>
      <c r="L42" s="31">
        <v>420370</v>
      </c>
      <c r="M42" s="31">
        <v>231110</v>
      </c>
      <c r="N42"/>
      <c r="O42" s="31">
        <v>804230</v>
      </c>
      <c r="P42" s="31">
        <v>531435</v>
      </c>
      <c r="Q42" s="31">
        <v>272795</v>
      </c>
      <c r="R42" s="10"/>
    </row>
    <row r="43" spans="1:18" x14ac:dyDescent="0.25">
      <c r="A43" s="4" t="s">
        <v>10</v>
      </c>
      <c r="B43" s="5"/>
      <c r="C43" s="6">
        <v>12970</v>
      </c>
      <c r="D43" s="6">
        <v>8740</v>
      </c>
      <c r="E43" s="6">
        <v>4230</v>
      </c>
      <c r="G43" s="6">
        <v>17160</v>
      </c>
      <c r="H43" s="6">
        <v>11655</v>
      </c>
      <c r="I43" s="6">
        <v>5505</v>
      </c>
      <c r="J43" s="5"/>
      <c r="K43" s="32">
        <v>514685</v>
      </c>
      <c r="L43" s="32">
        <v>356435</v>
      </c>
      <c r="M43" s="32">
        <v>158250</v>
      </c>
      <c r="O43" s="32">
        <v>643145</v>
      </c>
      <c r="P43" s="32">
        <v>454370</v>
      </c>
      <c r="Q43" s="32">
        <v>188775</v>
      </c>
      <c r="R43" s="5"/>
    </row>
    <row r="44" spans="1:18" x14ac:dyDescent="0.25">
      <c r="A44" s="4" t="s">
        <v>47</v>
      </c>
      <c r="B44" s="5"/>
      <c r="C44" s="6">
        <v>855</v>
      </c>
      <c r="D44" s="6">
        <v>145</v>
      </c>
      <c r="E44" s="6">
        <v>710</v>
      </c>
      <c r="G44" s="6">
        <v>900</v>
      </c>
      <c r="H44" s="6">
        <v>165</v>
      </c>
      <c r="I44" s="6">
        <v>735</v>
      </c>
      <c r="J44" s="5"/>
      <c r="K44" s="32">
        <v>40820</v>
      </c>
      <c r="L44" s="32">
        <v>6495</v>
      </c>
      <c r="M44" s="32">
        <v>34320</v>
      </c>
      <c r="O44" s="32">
        <v>43085</v>
      </c>
      <c r="P44" s="32">
        <v>7100</v>
      </c>
      <c r="Q44" s="32">
        <v>35985</v>
      </c>
      <c r="R44" s="5"/>
    </row>
    <row r="45" spans="1:18" x14ac:dyDescent="0.25">
      <c r="A45" s="4" t="s">
        <v>48</v>
      </c>
      <c r="B45" s="5"/>
      <c r="C45" s="6">
        <v>1645</v>
      </c>
      <c r="D45" s="6">
        <v>945</v>
      </c>
      <c r="E45" s="6">
        <v>700</v>
      </c>
      <c r="G45" s="6">
        <v>1985</v>
      </c>
      <c r="H45" s="6">
        <v>1035</v>
      </c>
      <c r="I45" s="6">
        <v>955</v>
      </c>
      <c r="J45" s="5"/>
      <c r="K45" s="32">
        <v>86655</v>
      </c>
      <c r="L45" s="32">
        <v>50930</v>
      </c>
      <c r="M45" s="32">
        <v>35725</v>
      </c>
      <c r="O45" s="32">
        <v>99360</v>
      </c>
      <c r="P45" s="32">
        <v>57560</v>
      </c>
      <c r="Q45" s="32">
        <v>41800</v>
      </c>
      <c r="R45" s="5"/>
    </row>
    <row r="46" spans="1:18" x14ac:dyDescent="0.25">
      <c r="A46" s="4" t="s">
        <v>49</v>
      </c>
      <c r="B46" s="5"/>
      <c r="C46" s="6">
        <v>110</v>
      </c>
      <c r="D46" s="6">
        <v>70</v>
      </c>
      <c r="E46" s="6">
        <v>40</v>
      </c>
      <c r="G46" s="6">
        <v>230</v>
      </c>
      <c r="H46" s="6">
        <v>140</v>
      </c>
      <c r="I46" s="6">
        <v>90</v>
      </c>
      <c r="J46" s="5"/>
      <c r="K46" s="32">
        <v>9325</v>
      </c>
      <c r="L46" s="32">
        <v>6510</v>
      </c>
      <c r="M46" s="32">
        <v>2815</v>
      </c>
      <c r="O46" s="32">
        <v>18640</v>
      </c>
      <c r="P46" s="32">
        <v>12400</v>
      </c>
      <c r="Q46" s="32">
        <v>6240</v>
      </c>
      <c r="R46" s="5"/>
    </row>
    <row r="47" spans="1:18" s="9" customFormat="1" ht="15.75" x14ac:dyDescent="0.25">
      <c r="A47" s="7" t="s">
        <v>50</v>
      </c>
      <c r="B47" s="10"/>
      <c r="C47" s="8">
        <v>62535</v>
      </c>
      <c r="D47" s="8">
        <v>57035</v>
      </c>
      <c r="E47" s="8">
        <v>5500</v>
      </c>
      <c r="F47"/>
      <c r="G47" s="8">
        <v>68330</v>
      </c>
      <c r="H47" s="8">
        <v>60910</v>
      </c>
      <c r="I47" s="8">
        <v>7425</v>
      </c>
      <c r="J47" s="10"/>
      <c r="K47" s="31">
        <v>3327405</v>
      </c>
      <c r="L47" s="31">
        <v>3022700</v>
      </c>
      <c r="M47" s="31">
        <v>304700</v>
      </c>
      <c r="N47"/>
      <c r="O47" s="31">
        <v>3506120</v>
      </c>
      <c r="P47" s="31">
        <v>3131220</v>
      </c>
      <c r="Q47" s="31">
        <v>374900</v>
      </c>
      <c r="R47" s="10"/>
    </row>
    <row r="48" spans="1:18" x14ac:dyDescent="0.25">
      <c r="A48" s="4" t="s">
        <v>51</v>
      </c>
      <c r="B48" s="5"/>
      <c r="C48" s="6">
        <v>2150</v>
      </c>
      <c r="D48" s="6">
        <v>1225</v>
      </c>
      <c r="E48" s="6">
        <v>925</v>
      </c>
      <c r="G48" s="6">
        <v>2630</v>
      </c>
      <c r="H48" s="6">
        <v>1485</v>
      </c>
      <c r="I48" s="6">
        <v>1150</v>
      </c>
      <c r="J48" s="5"/>
      <c r="K48" s="32">
        <v>114315</v>
      </c>
      <c r="L48" s="32">
        <v>72880</v>
      </c>
      <c r="M48" s="32">
        <v>41435</v>
      </c>
      <c r="O48" s="32">
        <v>135020</v>
      </c>
      <c r="P48" s="32">
        <v>81930</v>
      </c>
      <c r="Q48" s="32">
        <v>53090</v>
      </c>
      <c r="R48" s="5"/>
    </row>
    <row r="49" spans="1:18" x14ac:dyDescent="0.25">
      <c r="A49" s="4" t="s">
        <v>52</v>
      </c>
      <c r="B49" s="5"/>
      <c r="C49" s="6">
        <v>13730</v>
      </c>
      <c r="D49" s="6">
        <v>11435</v>
      </c>
      <c r="E49" s="6">
        <v>2290</v>
      </c>
      <c r="G49" s="6">
        <v>17450</v>
      </c>
      <c r="H49" s="6">
        <v>14080</v>
      </c>
      <c r="I49" s="6">
        <v>3375</v>
      </c>
      <c r="J49" s="5"/>
      <c r="K49" s="32">
        <v>752465</v>
      </c>
      <c r="L49" s="32">
        <v>615880</v>
      </c>
      <c r="M49" s="32">
        <v>136585</v>
      </c>
      <c r="O49" s="32">
        <v>900475</v>
      </c>
      <c r="P49" s="32">
        <v>723080</v>
      </c>
      <c r="Q49" s="32">
        <v>177395</v>
      </c>
      <c r="R49" s="5"/>
    </row>
    <row r="50" spans="1:18" x14ac:dyDescent="0.25">
      <c r="A50" s="4" t="s">
        <v>53</v>
      </c>
      <c r="B50" s="5"/>
      <c r="C50" s="6">
        <v>12440</v>
      </c>
      <c r="D50" s="6">
        <v>11220</v>
      </c>
      <c r="E50" s="6">
        <v>1220</v>
      </c>
      <c r="G50" s="6">
        <v>15745</v>
      </c>
      <c r="H50" s="6">
        <v>13875</v>
      </c>
      <c r="I50" s="6">
        <v>1870</v>
      </c>
      <c r="J50" s="5"/>
      <c r="K50" s="32">
        <v>620065</v>
      </c>
      <c r="L50" s="32">
        <v>551855</v>
      </c>
      <c r="M50" s="32">
        <v>68205</v>
      </c>
      <c r="O50" s="32">
        <v>726155</v>
      </c>
      <c r="P50" s="32">
        <v>638355</v>
      </c>
      <c r="Q50" s="32">
        <v>87800</v>
      </c>
      <c r="R50" s="5"/>
    </row>
    <row r="51" spans="1:18" x14ac:dyDescent="0.25">
      <c r="A51" s="4" t="s">
        <v>54</v>
      </c>
      <c r="B51" s="5"/>
      <c r="C51" s="6">
        <v>0</v>
      </c>
      <c r="D51" s="6">
        <v>0</v>
      </c>
      <c r="E51" s="6">
        <v>0</v>
      </c>
      <c r="G51" s="6">
        <v>10</v>
      </c>
      <c r="H51" s="6">
        <v>10</v>
      </c>
      <c r="I51" s="6">
        <v>0</v>
      </c>
      <c r="J51" s="5"/>
      <c r="K51" s="32">
        <v>410</v>
      </c>
      <c r="L51" s="32">
        <v>85</v>
      </c>
      <c r="M51" s="32">
        <v>325</v>
      </c>
      <c r="O51" s="32">
        <v>580</v>
      </c>
      <c r="P51" s="32">
        <v>190</v>
      </c>
      <c r="Q51" s="32">
        <v>390</v>
      </c>
      <c r="R51" s="5"/>
    </row>
    <row r="52" spans="1:18" x14ac:dyDescent="0.25">
      <c r="A52" s="4" t="s">
        <v>55</v>
      </c>
      <c r="B52" s="5"/>
      <c r="C52" s="6">
        <v>12405</v>
      </c>
      <c r="D52" s="6">
        <v>12175</v>
      </c>
      <c r="E52" s="6">
        <v>235</v>
      </c>
      <c r="G52" s="6">
        <v>12895</v>
      </c>
      <c r="H52" s="6">
        <v>12585</v>
      </c>
      <c r="I52" s="6">
        <v>310</v>
      </c>
      <c r="J52" s="5"/>
      <c r="K52" s="32">
        <v>702155</v>
      </c>
      <c r="L52" s="32">
        <v>682710</v>
      </c>
      <c r="M52" s="32">
        <v>19445</v>
      </c>
      <c r="O52" s="32">
        <v>703905</v>
      </c>
      <c r="P52" s="32">
        <v>683060</v>
      </c>
      <c r="Q52" s="32">
        <v>20845</v>
      </c>
      <c r="R52" s="5"/>
    </row>
    <row r="53" spans="1:18" x14ac:dyDescent="0.25">
      <c r="A53" s="4" t="s">
        <v>56</v>
      </c>
      <c r="B53" s="5"/>
      <c r="C53" s="6">
        <v>15115</v>
      </c>
      <c r="D53" s="6">
        <v>14605</v>
      </c>
      <c r="E53" s="6">
        <v>515</v>
      </c>
      <c r="G53" s="6">
        <v>13230</v>
      </c>
      <c r="H53" s="6">
        <v>12855</v>
      </c>
      <c r="I53" s="6">
        <v>375</v>
      </c>
      <c r="J53" s="5"/>
      <c r="K53" s="32">
        <v>731135</v>
      </c>
      <c r="L53" s="32">
        <v>709430</v>
      </c>
      <c r="M53" s="32">
        <v>21705</v>
      </c>
      <c r="O53" s="32">
        <v>659480</v>
      </c>
      <c r="P53" s="32">
        <v>640895</v>
      </c>
      <c r="Q53" s="32">
        <v>18590</v>
      </c>
      <c r="R53" s="5"/>
    </row>
    <row r="54" spans="1:18" x14ac:dyDescent="0.25">
      <c r="A54" s="4" t="s">
        <v>57</v>
      </c>
      <c r="B54" s="5"/>
      <c r="C54" s="6">
        <v>6690</v>
      </c>
      <c r="D54" s="6">
        <v>6375</v>
      </c>
      <c r="E54" s="6">
        <v>315</v>
      </c>
      <c r="G54" s="6">
        <v>6375</v>
      </c>
      <c r="H54" s="6">
        <v>6030</v>
      </c>
      <c r="I54" s="6">
        <v>345</v>
      </c>
      <c r="J54" s="5"/>
      <c r="K54" s="32">
        <v>406855</v>
      </c>
      <c r="L54" s="32">
        <v>389850</v>
      </c>
      <c r="M54" s="32">
        <v>17005</v>
      </c>
      <c r="O54" s="32">
        <v>380505</v>
      </c>
      <c r="P54" s="32">
        <v>363710</v>
      </c>
      <c r="Q54" s="32">
        <v>16795</v>
      </c>
      <c r="R54" s="5"/>
    </row>
    <row r="55" spans="1:18" s="9" customFormat="1" ht="15.75" x14ac:dyDescent="0.25">
      <c r="A55" s="7" t="s">
        <v>58</v>
      </c>
      <c r="B55" s="10"/>
      <c r="C55" s="8">
        <v>6385</v>
      </c>
      <c r="D55" s="8">
        <v>4040</v>
      </c>
      <c r="E55" s="8">
        <v>2345</v>
      </c>
      <c r="F55"/>
      <c r="G55" s="8">
        <v>8030</v>
      </c>
      <c r="H55" s="8">
        <v>4440</v>
      </c>
      <c r="I55" s="8">
        <v>3590</v>
      </c>
      <c r="J55" s="10"/>
      <c r="K55" s="31">
        <v>339050</v>
      </c>
      <c r="L55" s="31">
        <v>219040</v>
      </c>
      <c r="M55" s="31">
        <v>120010</v>
      </c>
      <c r="N55"/>
      <c r="O55" s="31">
        <v>407545</v>
      </c>
      <c r="P55" s="31">
        <v>234360</v>
      </c>
      <c r="Q55" s="31">
        <v>173175</v>
      </c>
      <c r="R55" s="10"/>
    </row>
    <row r="56" spans="1:18" x14ac:dyDescent="0.25">
      <c r="A56" s="4" t="s">
        <v>11</v>
      </c>
      <c r="B56" s="5"/>
      <c r="C56" s="6">
        <v>4515</v>
      </c>
      <c r="D56" s="6">
        <v>2965</v>
      </c>
      <c r="E56" s="6">
        <v>1550</v>
      </c>
      <c r="G56" s="6">
        <v>5875</v>
      </c>
      <c r="H56" s="6">
        <v>3275</v>
      </c>
      <c r="I56" s="6">
        <v>2600</v>
      </c>
      <c r="J56" s="5"/>
      <c r="K56" s="32">
        <v>205930</v>
      </c>
      <c r="L56" s="32">
        <v>127925</v>
      </c>
      <c r="M56" s="32">
        <v>78005</v>
      </c>
      <c r="O56" s="32">
        <v>262580</v>
      </c>
      <c r="P56" s="32">
        <v>140520</v>
      </c>
      <c r="Q56" s="32">
        <v>122070</v>
      </c>
      <c r="R56" s="5"/>
    </row>
    <row r="57" spans="1:18" x14ac:dyDescent="0.25">
      <c r="A57" s="4" t="s">
        <v>59</v>
      </c>
      <c r="B57" s="5"/>
      <c r="C57" s="6">
        <v>1870</v>
      </c>
      <c r="D57" s="6">
        <v>1065</v>
      </c>
      <c r="E57" s="6">
        <v>800</v>
      </c>
      <c r="G57" s="6">
        <v>2155</v>
      </c>
      <c r="H57" s="6">
        <v>1165</v>
      </c>
      <c r="I57" s="6">
        <v>990</v>
      </c>
      <c r="J57" s="5"/>
      <c r="K57" s="32">
        <v>133120</v>
      </c>
      <c r="L57" s="32">
        <v>91115</v>
      </c>
      <c r="M57" s="32">
        <v>42005</v>
      </c>
      <c r="O57" s="32">
        <v>144960</v>
      </c>
      <c r="P57" s="32">
        <v>93845</v>
      </c>
      <c r="Q57" s="32">
        <v>51115</v>
      </c>
      <c r="R57" s="5"/>
    </row>
    <row r="58" spans="1:18" s="9" customFormat="1" ht="15.75" x14ac:dyDescent="0.25">
      <c r="A58" s="7" t="s">
        <v>60</v>
      </c>
      <c r="B58" s="10"/>
      <c r="C58" s="8">
        <v>57675</v>
      </c>
      <c r="D58" s="8">
        <v>12285</v>
      </c>
      <c r="E58" s="8">
        <v>45390</v>
      </c>
      <c r="F58"/>
      <c r="G58" s="8">
        <v>62305</v>
      </c>
      <c r="H58" s="8">
        <v>13570</v>
      </c>
      <c r="I58" s="8">
        <v>48730</v>
      </c>
      <c r="J58" s="10"/>
      <c r="K58" s="31">
        <v>2266720</v>
      </c>
      <c r="L58" s="31">
        <v>441180</v>
      </c>
      <c r="M58" s="31">
        <v>1825545</v>
      </c>
      <c r="N58"/>
      <c r="O58" s="31">
        <v>2444500</v>
      </c>
      <c r="P58" s="31">
        <v>485615</v>
      </c>
      <c r="Q58" s="31">
        <v>1958885</v>
      </c>
      <c r="R58" s="10"/>
    </row>
    <row r="59" spans="1:18" x14ac:dyDescent="0.25">
      <c r="A59" s="41" t="s">
        <v>95</v>
      </c>
      <c r="B59" s="42"/>
      <c r="C59" s="43"/>
      <c r="D59" s="43"/>
      <c r="E59" s="43"/>
      <c r="G59" s="43">
        <v>0</v>
      </c>
      <c r="H59" s="43">
        <v>0</v>
      </c>
      <c r="I59" s="43">
        <v>0</v>
      </c>
      <c r="J59" s="42"/>
      <c r="K59" s="44"/>
      <c r="L59" s="44"/>
      <c r="M59" s="44"/>
      <c r="O59" s="44">
        <v>40</v>
      </c>
      <c r="P59" s="44">
        <v>10</v>
      </c>
      <c r="Q59" s="44">
        <v>30</v>
      </c>
      <c r="R59" s="42"/>
    </row>
    <row r="60" spans="1:18" x14ac:dyDescent="0.25">
      <c r="A60" s="4" t="s">
        <v>61</v>
      </c>
      <c r="B60" s="5"/>
      <c r="C60" s="6">
        <v>2940</v>
      </c>
      <c r="D60" s="6">
        <v>1370</v>
      </c>
      <c r="E60" s="6">
        <v>1570</v>
      </c>
      <c r="G60" s="6">
        <v>3405</v>
      </c>
      <c r="H60" s="6">
        <v>1615</v>
      </c>
      <c r="I60" s="6">
        <v>1790</v>
      </c>
      <c r="J60" s="5"/>
      <c r="K60" s="32">
        <v>164295</v>
      </c>
      <c r="L60" s="32">
        <v>81260</v>
      </c>
      <c r="M60" s="32">
        <v>83040</v>
      </c>
      <c r="O60" s="32">
        <v>180785</v>
      </c>
      <c r="P60" s="32">
        <v>89005</v>
      </c>
      <c r="Q60" s="32">
        <v>91780</v>
      </c>
      <c r="R60" s="5"/>
    </row>
    <row r="61" spans="1:18" x14ac:dyDescent="0.25">
      <c r="A61" s="4" t="s">
        <v>62</v>
      </c>
      <c r="B61" s="5"/>
      <c r="C61" s="6">
        <v>53140</v>
      </c>
      <c r="D61" s="6">
        <v>9950</v>
      </c>
      <c r="E61" s="6">
        <v>43185</v>
      </c>
      <c r="G61" s="6">
        <v>56990</v>
      </c>
      <c r="H61" s="6">
        <v>10925</v>
      </c>
      <c r="I61" s="6">
        <v>46065</v>
      </c>
      <c r="J61" s="5"/>
      <c r="K61" s="32">
        <v>2047680</v>
      </c>
      <c r="L61" s="32">
        <v>329010</v>
      </c>
      <c r="M61" s="32">
        <v>1718670</v>
      </c>
      <c r="O61" s="32">
        <v>2194395</v>
      </c>
      <c r="P61" s="32">
        <v>360540</v>
      </c>
      <c r="Q61" s="32">
        <v>1833855</v>
      </c>
      <c r="R61" s="5"/>
    </row>
    <row r="62" spans="1:18" x14ac:dyDescent="0.25">
      <c r="A62" s="4" t="s">
        <v>63</v>
      </c>
      <c r="B62" s="5"/>
      <c r="C62" s="6">
        <v>1595</v>
      </c>
      <c r="D62" s="6">
        <v>965</v>
      </c>
      <c r="E62" s="6">
        <v>630</v>
      </c>
      <c r="G62" s="6">
        <v>135</v>
      </c>
      <c r="H62" s="6">
        <v>35</v>
      </c>
      <c r="I62" s="6">
        <v>100</v>
      </c>
      <c r="J62" s="5"/>
      <c r="K62" s="32">
        <v>54740</v>
      </c>
      <c r="L62" s="32">
        <v>30910</v>
      </c>
      <c r="M62" s="32">
        <v>23830</v>
      </c>
      <c r="O62" s="32">
        <v>5255</v>
      </c>
      <c r="P62" s="32">
        <v>1425</v>
      </c>
      <c r="Q62" s="32">
        <v>3825</v>
      </c>
      <c r="R62" s="5"/>
    </row>
    <row r="63" spans="1:18" x14ac:dyDescent="0.25">
      <c r="A63" s="41" t="s">
        <v>96</v>
      </c>
      <c r="B63" s="5"/>
      <c r="C63" s="6"/>
      <c r="D63" s="6"/>
      <c r="E63" s="6"/>
      <c r="G63" s="6">
        <v>1775</v>
      </c>
      <c r="H63" s="6">
        <v>995</v>
      </c>
      <c r="I63" s="6">
        <v>775</v>
      </c>
      <c r="J63" s="5"/>
      <c r="K63" s="32"/>
      <c r="L63" s="32"/>
      <c r="M63" s="32"/>
      <c r="O63" s="32">
        <v>64030</v>
      </c>
      <c r="P63" s="32">
        <v>34630</v>
      </c>
      <c r="Q63" s="32">
        <v>29400</v>
      </c>
      <c r="R63" s="5"/>
    </row>
    <row r="64" spans="1:18" s="9" customFormat="1" ht="15.75" x14ac:dyDescent="0.25">
      <c r="A64" s="7" t="s">
        <v>64</v>
      </c>
      <c r="B64" s="10"/>
      <c r="C64" s="8">
        <v>16995</v>
      </c>
      <c r="D64" s="8">
        <v>8120</v>
      </c>
      <c r="E64" s="8">
        <v>8870</v>
      </c>
      <c r="F64"/>
      <c r="G64" s="8">
        <v>17330</v>
      </c>
      <c r="H64" s="8">
        <v>8255</v>
      </c>
      <c r="I64" s="8">
        <v>9075</v>
      </c>
      <c r="J64" s="10"/>
      <c r="K64" s="31">
        <v>995825</v>
      </c>
      <c r="L64" s="31">
        <v>507200</v>
      </c>
      <c r="M64" s="31">
        <v>488630</v>
      </c>
      <c r="N64"/>
      <c r="O64" s="31">
        <v>1006425</v>
      </c>
      <c r="P64" s="31">
        <v>520970</v>
      </c>
      <c r="Q64" s="31">
        <v>485455</v>
      </c>
      <c r="R64" s="10"/>
    </row>
    <row r="65" spans="1:18" x14ac:dyDescent="0.25">
      <c r="A65" s="4" t="s">
        <v>65</v>
      </c>
      <c r="B65" s="5"/>
      <c r="C65" s="6">
        <v>10405</v>
      </c>
      <c r="D65" s="6">
        <v>2740</v>
      </c>
      <c r="E65" s="6">
        <v>7670</v>
      </c>
      <c r="G65" s="6">
        <v>10720</v>
      </c>
      <c r="H65" s="6">
        <v>2915</v>
      </c>
      <c r="I65" s="6">
        <v>7805</v>
      </c>
      <c r="J65" s="5"/>
      <c r="K65" s="32">
        <v>565555</v>
      </c>
      <c r="L65" s="32">
        <v>151530</v>
      </c>
      <c r="M65" s="32">
        <v>414025</v>
      </c>
      <c r="O65" s="32">
        <v>548520</v>
      </c>
      <c r="P65" s="32">
        <v>151115</v>
      </c>
      <c r="Q65" s="32">
        <v>397410</v>
      </c>
      <c r="R65" s="5"/>
    </row>
    <row r="66" spans="1:18" x14ac:dyDescent="0.25">
      <c r="A66" s="4" t="s">
        <v>66</v>
      </c>
      <c r="B66" s="5"/>
      <c r="C66" s="6">
        <v>55</v>
      </c>
      <c r="D66" s="6">
        <v>45</v>
      </c>
      <c r="E66" s="6">
        <v>0</v>
      </c>
      <c r="G66" s="6">
        <v>95</v>
      </c>
      <c r="H66" s="6">
        <v>90</v>
      </c>
      <c r="I66" s="6">
        <v>0</v>
      </c>
      <c r="J66" s="5"/>
      <c r="K66" s="32">
        <v>3505</v>
      </c>
      <c r="L66" s="32">
        <v>3080</v>
      </c>
      <c r="M66" s="32">
        <v>420</v>
      </c>
      <c r="O66" s="32">
        <v>3965</v>
      </c>
      <c r="P66" s="32">
        <v>3520</v>
      </c>
      <c r="Q66" s="32">
        <v>445</v>
      </c>
      <c r="R66" s="5"/>
    </row>
    <row r="67" spans="1:18" x14ac:dyDescent="0.25">
      <c r="A67" s="4" t="s">
        <v>67</v>
      </c>
      <c r="B67" s="5"/>
      <c r="C67" s="6">
        <v>145</v>
      </c>
      <c r="D67" s="6">
        <v>140</v>
      </c>
      <c r="E67" s="6">
        <v>0</v>
      </c>
      <c r="G67" s="6">
        <v>110</v>
      </c>
      <c r="H67" s="6">
        <v>100</v>
      </c>
      <c r="I67" s="6">
        <v>10</v>
      </c>
      <c r="J67" s="5"/>
      <c r="K67" s="32">
        <v>7900</v>
      </c>
      <c r="L67" s="32">
        <v>7230</v>
      </c>
      <c r="M67" s="32">
        <v>670</v>
      </c>
      <c r="O67" s="32">
        <v>6900</v>
      </c>
      <c r="P67" s="32">
        <v>6210</v>
      </c>
      <c r="Q67" s="32">
        <v>690</v>
      </c>
      <c r="R67" s="5"/>
    </row>
    <row r="68" spans="1:18" x14ac:dyDescent="0.25">
      <c r="A68" s="4" t="s">
        <v>68</v>
      </c>
      <c r="B68" s="5"/>
      <c r="C68" s="6">
        <v>2880</v>
      </c>
      <c r="D68" s="6">
        <v>1965</v>
      </c>
      <c r="E68" s="6">
        <v>915</v>
      </c>
      <c r="G68" s="6">
        <v>3115</v>
      </c>
      <c r="H68" s="6">
        <v>2140</v>
      </c>
      <c r="I68" s="6">
        <v>980</v>
      </c>
      <c r="J68" s="5"/>
      <c r="K68" s="32">
        <v>206745</v>
      </c>
      <c r="L68" s="32">
        <v>150540</v>
      </c>
      <c r="M68" s="32">
        <v>56205</v>
      </c>
      <c r="O68" s="32">
        <v>227835</v>
      </c>
      <c r="P68" s="32">
        <v>160930</v>
      </c>
      <c r="Q68" s="32">
        <v>66905</v>
      </c>
      <c r="R68" s="5"/>
    </row>
    <row r="69" spans="1:18" x14ac:dyDescent="0.25">
      <c r="A69" s="4" t="s">
        <v>69</v>
      </c>
      <c r="B69" s="5"/>
      <c r="C69" s="6">
        <v>3510</v>
      </c>
      <c r="D69" s="6">
        <v>3220</v>
      </c>
      <c r="E69" s="6">
        <v>290</v>
      </c>
      <c r="G69" s="6">
        <v>3280</v>
      </c>
      <c r="H69" s="6">
        <v>3010</v>
      </c>
      <c r="I69" s="6">
        <v>270</v>
      </c>
      <c r="J69" s="5"/>
      <c r="K69" s="32">
        <v>212125</v>
      </c>
      <c r="L69" s="32">
        <v>194810</v>
      </c>
      <c r="M69" s="32">
        <v>17315</v>
      </c>
      <c r="O69" s="32">
        <v>219205</v>
      </c>
      <c r="P69" s="32">
        <v>199190</v>
      </c>
      <c r="Q69" s="32">
        <v>20010</v>
      </c>
      <c r="R69" s="5"/>
    </row>
    <row r="70" spans="1:18" s="9" customFormat="1" ht="15.75" x14ac:dyDescent="0.25">
      <c r="A70" s="7" t="s">
        <v>70</v>
      </c>
      <c r="B70" s="10"/>
      <c r="C70" s="8">
        <v>25</v>
      </c>
      <c r="D70" s="8">
        <v>10</v>
      </c>
      <c r="E70" s="8">
        <v>15</v>
      </c>
      <c r="F70"/>
      <c r="G70" s="8">
        <v>50</v>
      </c>
      <c r="H70" s="8">
        <v>10</v>
      </c>
      <c r="I70" s="8">
        <v>40</v>
      </c>
      <c r="J70" s="10"/>
      <c r="K70" s="31">
        <v>3170</v>
      </c>
      <c r="L70" s="31">
        <v>885</v>
      </c>
      <c r="M70" s="31">
        <v>2280</v>
      </c>
      <c r="N70"/>
      <c r="O70" s="31">
        <v>5305</v>
      </c>
      <c r="P70" s="31">
        <v>1640</v>
      </c>
      <c r="Q70" s="31">
        <v>3665</v>
      </c>
      <c r="R70" s="10"/>
    </row>
    <row r="71" spans="1:18" x14ac:dyDescent="0.25">
      <c r="A71" s="4" t="s">
        <v>71</v>
      </c>
      <c r="B71" s="5"/>
      <c r="C71" s="6">
        <v>25</v>
      </c>
      <c r="D71" s="6">
        <v>10</v>
      </c>
      <c r="E71" s="6">
        <v>15</v>
      </c>
      <c r="G71" s="6"/>
      <c r="H71" s="6"/>
      <c r="I71" s="6"/>
      <c r="J71" s="5"/>
      <c r="K71" s="32">
        <v>3170</v>
      </c>
      <c r="L71" s="32">
        <v>890</v>
      </c>
      <c r="M71" s="32">
        <v>2280</v>
      </c>
      <c r="O71" s="32"/>
      <c r="P71" s="32"/>
      <c r="Q71" s="32"/>
      <c r="R71" s="5"/>
    </row>
    <row r="72" spans="1:18" ht="15.75" x14ac:dyDescent="0.25">
      <c r="A72" s="13" t="s">
        <v>72</v>
      </c>
      <c r="C72" s="13"/>
      <c r="D72" s="13"/>
      <c r="E72" s="13"/>
      <c r="G72" s="13"/>
      <c r="H72" s="13"/>
      <c r="I72" s="13"/>
      <c r="K72" s="13"/>
      <c r="L72" s="13"/>
      <c r="M72" s="13"/>
      <c r="O72" s="13"/>
      <c r="P72" s="13"/>
      <c r="Q72" s="13"/>
    </row>
    <row r="73" spans="1:18" s="9" customFormat="1" ht="15.75" x14ac:dyDescent="0.25">
      <c r="A73" s="7" t="s">
        <v>19</v>
      </c>
      <c r="B73" s="16"/>
      <c r="C73" s="15">
        <f t="shared" ref="C73:C80" si="0">C9/C$8</f>
        <v>0.4687787981823382</v>
      </c>
      <c r="D73" s="15">
        <f t="shared" ref="D73:E73" si="1">D9/D$8</f>
        <v>0.48274344935471253</v>
      </c>
      <c r="E73" s="15">
        <f t="shared" si="1"/>
        <v>0.45550095338490398</v>
      </c>
      <c r="F73" s="27"/>
      <c r="G73" s="15">
        <f t="shared" ref="G73:G80" si="2">G9/G$8</f>
        <v>0.44583581792884119</v>
      </c>
      <c r="H73" s="15">
        <f t="shared" ref="H73:I73" si="3">H9/H$8</f>
        <v>0.46524833320848002</v>
      </c>
      <c r="I73" s="15">
        <f t="shared" si="3"/>
        <v>0.42708891172511615</v>
      </c>
      <c r="J73" s="16"/>
      <c r="K73" s="15">
        <f t="shared" ref="K73:K80" si="4">K9/K$8</f>
        <v>0.44743823232295904</v>
      </c>
      <c r="L73" s="15">
        <f t="shared" ref="L73:M73" si="5">L9/L$8</f>
        <v>0.45421227224609967</v>
      </c>
      <c r="M73" s="15">
        <f t="shared" si="5"/>
        <v>0.44096997219261996</v>
      </c>
      <c r="N73" s="27"/>
      <c r="O73" s="15">
        <f t="shared" ref="O73:O80" si="6">O9/O$8</f>
        <v>0.42843170736209746</v>
      </c>
      <c r="P73" s="15">
        <f t="shared" ref="P73:Q73" si="7">P9/P$8</f>
        <v>0.44121269785943235</v>
      </c>
      <c r="Q73" s="15">
        <f t="shared" si="7"/>
        <v>0.41615736679445609</v>
      </c>
      <c r="R73" s="16"/>
    </row>
    <row r="74" spans="1:18" s="9" customFormat="1" ht="15.75" x14ac:dyDescent="0.25">
      <c r="A74" s="7" t="s">
        <v>20</v>
      </c>
      <c r="B74" s="16"/>
      <c r="C74" s="15">
        <f t="shared" si="0"/>
        <v>4.4527948139438812E-2</v>
      </c>
      <c r="D74" s="15">
        <f t="shared" ref="D74:E74" si="8">D10/D$8</f>
        <v>2.4475296571503064E-2</v>
      </c>
      <c r="E74" s="15">
        <f t="shared" si="8"/>
        <v>6.3589997984714833E-2</v>
      </c>
      <c r="F74" s="27"/>
      <c r="G74" s="15">
        <f t="shared" si="2"/>
        <v>4.3662625057973893E-2</v>
      </c>
      <c r="H74" s="15">
        <f t="shared" ref="H74:I74" si="9">H10/H$8</f>
        <v>2.3492396434189829E-2</v>
      </c>
      <c r="I74" s="15">
        <f t="shared" si="9"/>
        <v>6.3148601120261688E-2</v>
      </c>
      <c r="J74" s="16"/>
      <c r="K74" s="15">
        <f t="shared" si="4"/>
        <v>3.7010594031389503E-2</v>
      </c>
      <c r="L74" s="15">
        <f t="shared" ref="L74:M74" si="10">L10/L$8</f>
        <v>1.7961563726061315E-2</v>
      </c>
      <c r="M74" s="15">
        <f t="shared" si="10"/>
        <v>5.5198451331283864E-2</v>
      </c>
      <c r="N74" s="27"/>
      <c r="O74" s="15">
        <f t="shared" si="6"/>
        <v>3.6689673495974406E-2</v>
      </c>
      <c r="P74" s="15">
        <f t="shared" ref="P74:Q74" si="11">P10/P$8</f>
        <v>1.7385151782370857E-2</v>
      </c>
      <c r="Q74" s="15">
        <f t="shared" si="11"/>
        <v>5.5229269758492502E-2</v>
      </c>
      <c r="R74" s="16"/>
    </row>
    <row r="75" spans="1:18" x14ac:dyDescent="0.25">
      <c r="A75" s="4" t="s">
        <v>21</v>
      </c>
      <c r="B75" s="17"/>
      <c r="C75" s="14">
        <f t="shared" si="0"/>
        <v>4.4527948139438812E-2</v>
      </c>
      <c r="D75" s="14">
        <f t="shared" ref="D75:E75" si="12">D11/D$8</f>
        <v>2.4491591709034023E-2</v>
      </c>
      <c r="E75" s="14">
        <f t="shared" si="12"/>
        <v>6.3589997984714833E-2</v>
      </c>
      <c r="F75" s="28"/>
      <c r="G75" s="14">
        <f t="shared" si="2"/>
        <v>4.3662625057973893E-2</v>
      </c>
      <c r="H75" s="14">
        <f t="shared" ref="H75:I75" si="13">H11/H$8</f>
        <v>2.3492396434189829E-2</v>
      </c>
      <c r="I75" s="14">
        <f t="shared" si="13"/>
        <v>6.3148601120261688E-2</v>
      </c>
      <c r="J75" s="17"/>
      <c r="K75" s="14">
        <f t="shared" si="4"/>
        <v>3.7010594031389503E-2</v>
      </c>
      <c r="L75" s="14">
        <f t="shared" ref="L75:M75" si="14">L11/L$8</f>
        <v>1.7961563726061315E-2</v>
      </c>
      <c r="M75" s="14">
        <f t="shared" si="14"/>
        <v>5.5198792568000803E-2</v>
      </c>
      <c r="N75" s="28"/>
      <c r="O75" s="14">
        <f t="shared" si="6"/>
        <v>3.6689673495974406E-2</v>
      </c>
      <c r="P75" s="14">
        <f t="shared" ref="P75:Q75" si="15">P11/P$8</f>
        <v>1.7385151782370857E-2</v>
      </c>
      <c r="Q75" s="14">
        <f t="shared" si="15"/>
        <v>5.5229269758492502E-2</v>
      </c>
      <c r="R75" s="17"/>
    </row>
    <row r="76" spans="1:18" s="9" customFormat="1" ht="15.75" x14ac:dyDescent="0.25">
      <c r="A76" s="7" t="s">
        <v>22</v>
      </c>
      <c r="B76" s="16"/>
      <c r="C76" s="15">
        <f t="shared" si="0"/>
        <v>1.6698973593059836E-2</v>
      </c>
      <c r="D76" s="15">
        <f t="shared" ref="D76:E76" si="16">D12/D$8</f>
        <v>1.6360318081084603E-2</v>
      </c>
      <c r="E76" s="15">
        <f t="shared" si="16"/>
        <v>1.7021408529306895E-2</v>
      </c>
      <c r="F76" s="27"/>
      <c r="G76" s="15">
        <f t="shared" si="2"/>
        <v>1.5908773014716167E-2</v>
      </c>
      <c r="H76" s="15">
        <f t="shared" ref="H76:I76" si="17">H12/H$8</f>
        <v>1.4847554123904412E-2</v>
      </c>
      <c r="I76" s="15">
        <f t="shared" si="17"/>
        <v>1.693418824448915E-2</v>
      </c>
      <c r="J76" s="16"/>
      <c r="K76" s="15">
        <f t="shared" si="4"/>
        <v>2.0815895254043613E-2</v>
      </c>
      <c r="L76" s="15">
        <f t="shared" ref="L76:M76" si="18">L12/L$8</f>
        <v>1.9159525475628696E-2</v>
      </c>
      <c r="M76" s="15">
        <f t="shared" si="18"/>
        <v>2.2397413152696263E-2</v>
      </c>
      <c r="N76" s="27"/>
      <c r="O76" s="15">
        <f t="shared" si="6"/>
        <v>2.0808829928348968E-2</v>
      </c>
      <c r="P76" s="15">
        <f t="shared" ref="P76:Q76" si="19">P12/P$8</f>
        <v>1.8441590862676716E-2</v>
      </c>
      <c r="Q76" s="15">
        <f t="shared" si="19"/>
        <v>2.3082229513705456E-2</v>
      </c>
      <c r="R76" s="16"/>
    </row>
    <row r="77" spans="1:18" x14ac:dyDescent="0.25">
      <c r="A77" s="4" t="s">
        <v>23</v>
      </c>
      <c r="B77" s="17"/>
      <c r="C77" s="14">
        <f t="shared" si="0"/>
        <v>2.9076233753852999E-3</v>
      </c>
      <c r="D77" s="14">
        <f t="shared" ref="D77:E77" si="20">D13/D$8</f>
        <v>4.5626385086690131E-3</v>
      </c>
      <c r="E77" s="14">
        <f t="shared" si="20"/>
        <v>1.3331886461934363E-3</v>
      </c>
      <c r="F77" s="28"/>
      <c r="G77" s="14">
        <f t="shared" si="2"/>
        <v>1.6416734762987992E-3</v>
      </c>
      <c r="H77" s="14">
        <f t="shared" ref="H77:I77" si="21">H13/H$8</f>
        <v>2.5320248707768373E-3</v>
      </c>
      <c r="I77" s="14">
        <f t="shared" si="21"/>
        <v>7.815779189764224E-4</v>
      </c>
      <c r="J77" s="17"/>
      <c r="K77" s="14">
        <f t="shared" si="4"/>
        <v>3.457038304103112E-3</v>
      </c>
      <c r="L77" s="14">
        <f t="shared" ref="L77:M77" si="22">L13/L$8</f>
        <v>5.2082030359324192E-3</v>
      </c>
      <c r="M77" s="14">
        <f t="shared" si="22"/>
        <v>1.7846680295661142E-3</v>
      </c>
      <c r="N77" s="28"/>
      <c r="O77" s="14">
        <f t="shared" si="6"/>
        <v>2.4652293386849648E-3</v>
      </c>
      <c r="P77" s="14">
        <f t="shared" ref="P77:Q77" si="23">P13/P$8</f>
        <v>3.5925657641738629E-3</v>
      </c>
      <c r="Q77" s="14">
        <f t="shared" si="23"/>
        <v>1.3825815404846951E-3</v>
      </c>
      <c r="R77" s="17"/>
    </row>
    <row r="78" spans="1:18" x14ac:dyDescent="0.25">
      <c r="A78" s="4" t="s">
        <v>4</v>
      </c>
      <c r="B78" s="17"/>
      <c r="C78" s="14">
        <f t="shared" si="0"/>
        <v>1.3799294543836792E-2</v>
      </c>
      <c r="D78" s="14">
        <f t="shared" ref="D78:E78" si="24">D14/D$8</f>
        <v>1.1797679572415591E-2</v>
      </c>
      <c r="E78" s="14">
        <f t="shared" si="24"/>
        <v>1.5703722076673848E-2</v>
      </c>
      <c r="F78" s="28"/>
      <c r="G78" s="14">
        <f t="shared" si="2"/>
        <v>1.4274461302885075E-2</v>
      </c>
      <c r="H78" s="14">
        <f t="shared" ref="H78:I78" si="25">H14/H$8</f>
        <v>1.2330511648812645E-2</v>
      </c>
      <c r="I78" s="14">
        <f t="shared" si="25"/>
        <v>1.6152610325512729E-2</v>
      </c>
      <c r="J78" s="17"/>
      <c r="K78" s="14">
        <f t="shared" si="4"/>
        <v>1.73588569499405E-2</v>
      </c>
      <c r="L78" s="14">
        <f t="shared" ref="L78:M78" si="26">L14/L$8</f>
        <v>1.3951322439696278E-2</v>
      </c>
      <c r="M78" s="14">
        <f t="shared" si="26"/>
        <v>2.0612403886413215E-2</v>
      </c>
      <c r="N78" s="28"/>
      <c r="O78" s="14">
        <f t="shared" si="6"/>
        <v>1.8343600589664003E-2</v>
      </c>
      <c r="P78" s="14">
        <f t="shared" ref="P78:Q78" si="27">P14/P$8</f>
        <v>1.4849361544069828E-2</v>
      </c>
      <c r="Q78" s="14">
        <f t="shared" si="27"/>
        <v>2.16993248646579E-2</v>
      </c>
      <c r="R78" s="17"/>
    </row>
    <row r="79" spans="1:18" s="9" customFormat="1" ht="15.75" x14ac:dyDescent="0.25">
      <c r="A79" s="7" t="s">
        <v>24</v>
      </c>
      <c r="B79" s="16"/>
      <c r="C79" s="15">
        <f t="shared" si="0"/>
        <v>2.6939210016206427E-2</v>
      </c>
      <c r="D79" s="15">
        <f t="shared" ref="D79:E79" si="28">D15/D$8</f>
        <v>2.3318341806804848E-2</v>
      </c>
      <c r="E79" s="15">
        <f t="shared" si="28"/>
        <v>3.038429937836204E-2</v>
      </c>
      <c r="F79" s="27"/>
      <c r="G79" s="15">
        <f t="shared" si="2"/>
        <v>2.9071607882977392E-2</v>
      </c>
      <c r="H79" s="15">
        <f t="shared" ref="H79:I79" si="29">H15/H$8</f>
        <v>2.4765900067420781E-2</v>
      </c>
      <c r="I79" s="15">
        <f t="shared" si="29"/>
        <v>3.323153522166418E-2</v>
      </c>
      <c r="J79" s="16"/>
      <c r="K79" s="15">
        <f t="shared" si="4"/>
        <v>2.9704973446405693E-2</v>
      </c>
      <c r="L79" s="15">
        <f t="shared" ref="L79:M79" si="30">L15/L$8</f>
        <v>2.3622576289649425E-2</v>
      </c>
      <c r="M79" s="15">
        <f t="shared" si="30"/>
        <v>3.5512163894630196E-2</v>
      </c>
      <c r="N79" s="27"/>
      <c r="O79" s="15">
        <f t="shared" si="6"/>
        <v>3.0543329491902669E-2</v>
      </c>
      <c r="P79" s="15">
        <f t="shared" ref="P79:Q79" si="31">P15/P$8</f>
        <v>2.3828420835535651E-2</v>
      </c>
      <c r="Q79" s="15">
        <f t="shared" si="31"/>
        <v>3.6992053144896418E-2</v>
      </c>
      <c r="R79" s="16"/>
    </row>
    <row r="80" spans="1:18" x14ac:dyDescent="0.25">
      <c r="A80" s="4" t="s">
        <v>25</v>
      </c>
      <c r="B80" s="17"/>
      <c r="C80" s="14">
        <f t="shared" si="0"/>
        <v>2.4389081318122595E-3</v>
      </c>
      <c r="D80" s="14">
        <f t="shared" ref="D80:E80" si="32">D16/D$8</f>
        <v>1.1080693521053318E-3</v>
      </c>
      <c r="E80" s="14">
        <f t="shared" si="32"/>
        <v>3.7050242609329219E-3</v>
      </c>
      <c r="F80" s="28"/>
      <c r="G80" s="14">
        <f t="shared" si="2"/>
        <v>2.4293822743435148E-3</v>
      </c>
      <c r="H80" s="14">
        <f t="shared" ref="H80:I80" si="33">H16/H$8</f>
        <v>1.2735036332309536E-3</v>
      </c>
      <c r="I80" s="14">
        <f t="shared" si="33"/>
        <v>3.531574300560131E-3</v>
      </c>
      <c r="J80" s="17"/>
      <c r="K80" s="14">
        <f t="shared" si="4"/>
        <v>3.4214275277934252E-3</v>
      </c>
      <c r="L80" s="14">
        <f t="shared" ref="L80:M80" si="34">L16/L$8</f>
        <v>1.5796512330214297E-3</v>
      </c>
      <c r="M80" s="14">
        <f t="shared" si="34"/>
        <v>5.1799733630618757E-3</v>
      </c>
      <c r="N80" s="28"/>
      <c r="O80" s="14">
        <f t="shared" si="6"/>
        <v>3.5055801834920452E-3</v>
      </c>
      <c r="P80" s="14">
        <f t="shared" ref="P80:Q80" si="35">P16/P$8</f>
        <v>1.578602600253209E-3</v>
      </c>
      <c r="Q80" s="14">
        <f t="shared" si="35"/>
        <v>5.3561706465563895E-3</v>
      </c>
      <c r="R80" s="17"/>
    </row>
    <row r="81" spans="1:18" x14ac:dyDescent="0.25">
      <c r="A81" s="4" t="s">
        <v>26</v>
      </c>
      <c r="B81" s="17"/>
      <c r="C81" s="14">
        <f t="shared" ref="C81:E87" si="36">C17/C$8</f>
        <v>5.2591439194127551E-3</v>
      </c>
      <c r="D81" s="14">
        <f t="shared" si="36"/>
        <v>3.128666405944466E-3</v>
      </c>
      <c r="E81" s="14">
        <f t="shared" si="36"/>
        <v>7.3015331669431223E-3</v>
      </c>
      <c r="F81" s="28"/>
      <c r="G81" s="14">
        <f t="shared" ref="G81:I81" si="37">G17/G$8</f>
        <v>5.4403439416359309E-3</v>
      </c>
      <c r="H81" s="14">
        <f t="shared" si="37"/>
        <v>3.2661622593452692E-3</v>
      </c>
      <c r="I81" s="14">
        <f t="shared" si="37"/>
        <v>7.5263058864396227E-3</v>
      </c>
      <c r="J81" s="17"/>
      <c r="K81" s="14">
        <f t="shared" ref="K81:M81" si="38">K17/K$8</f>
        <v>6.2350279815166108E-3</v>
      </c>
      <c r="L81" s="14">
        <f t="shared" si="38"/>
        <v>3.7729362142550301E-3</v>
      </c>
      <c r="M81" s="14">
        <f t="shared" si="38"/>
        <v>8.5861982714995344E-3</v>
      </c>
      <c r="N81" s="28"/>
      <c r="O81" s="14">
        <f t="shared" ref="O81:Q81" si="39">O17/O$8</f>
        <v>6.0851953723506658E-3</v>
      </c>
      <c r="P81" s="14">
        <f t="shared" si="39"/>
        <v>3.5676687922176105E-3</v>
      </c>
      <c r="Q81" s="14">
        <f t="shared" si="39"/>
        <v>8.5029249402653051E-3</v>
      </c>
      <c r="R81" s="17"/>
    </row>
    <row r="82" spans="1:18" x14ac:dyDescent="0.25">
      <c r="A82" s="4" t="s">
        <v>27</v>
      </c>
      <c r="B82" s="17"/>
      <c r="C82" s="14">
        <f t="shared" si="36"/>
        <v>8.6037052337220761E-3</v>
      </c>
      <c r="D82" s="14">
        <f t="shared" si="36"/>
        <v>7.3816973015252245E-3</v>
      </c>
      <c r="E82" s="14">
        <f t="shared" si="36"/>
        <v>9.7508797494845513E-3</v>
      </c>
      <c r="F82" s="28"/>
      <c r="G82" s="14">
        <f t="shared" ref="G82:I82" si="40">G18/G$8</f>
        <v>1.0196043787775054E-2</v>
      </c>
      <c r="H82" s="14">
        <f t="shared" si="40"/>
        <v>8.6598247059704852E-3</v>
      </c>
      <c r="I82" s="14">
        <f t="shared" si="40"/>
        <v>1.1694721454313876E-2</v>
      </c>
      <c r="J82" s="17"/>
      <c r="K82" s="14">
        <f t="shared" ref="K82:M82" si="41">K18/K$8</f>
        <v>9.6192736693396282E-3</v>
      </c>
      <c r="L82" s="14">
        <f t="shared" si="41"/>
        <v>7.4433023145107045E-3</v>
      </c>
      <c r="M82" s="14">
        <f t="shared" si="41"/>
        <v>1.1696912183072134E-2</v>
      </c>
      <c r="N82" s="28"/>
      <c r="O82" s="14">
        <f t="shared" ref="O82:Q82" si="42">O18/O$8</f>
        <v>1.0418342347949229E-2</v>
      </c>
      <c r="P82" s="14">
        <f t="shared" si="42"/>
        <v>8.0218716534180001E-3</v>
      </c>
      <c r="Q82" s="14">
        <f t="shared" si="42"/>
        <v>1.2719491685608906E-2</v>
      </c>
      <c r="R82" s="17"/>
    </row>
    <row r="83" spans="1:18" x14ac:dyDescent="0.25">
      <c r="A83" s="4" t="s">
        <v>28</v>
      </c>
      <c r="B83" s="17"/>
      <c r="C83" s="14">
        <f t="shared" si="36"/>
        <v>7.9443261622549178E-5</v>
      </c>
      <c r="D83" s="14">
        <f t="shared" si="36"/>
        <v>6.5180550123843041E-5</v>
      </c>
      <c r="E83" s="14">
        <f t="shared" si="36"/>
        <v>9.3013161362332769E-5</v>
      </c>
      <c r="F83" s="28"/>
      <c r="G83" s="14">
        <f t="shared" ref="G83:I83" si="43">G19/G$8</f>
        <v>6.4783527315827056E-4</v>
      </c>
      <c r="H83" s="14">
        <f t="shared" si="43"/>
        <v>5.5434864034759155E-4</v>
      </c>
      <c r="I83" s="14">
        <f t="shared" si="43"/>
        <v>7.3815692347773223E-4</v>
      </c>
      <c r="J83" s="17"/>
      <c r="K83" s="14">
        <f t="shared" ref="K83:M83" si="44">K19/K$8</f>
        <v>1.4523610730225153E-4</v>
      </c>
      <c r="L83" s="14">
        <f t="shared" si="44"/>
        <v>1.172229874278346E-4</v>
      </c>
      <c r="M83" s="14">
        <f t="shared" si="44"/>
        <v>1.719833053348607E-4</v>
      </c>
      <c r="N83" s="28"/>
      <c r="O83" s="14">
        <f t="shared" ref="O83:Q83" si="45">O19/O$8</f>
        <v>6.2417754266229602E-4</v>
      </c>
      <c r="P83" s="14">
        <f t="shared" si="45"/>
        <v>4.5992109005672137E-4</v>
      </c>
      <c r="Q83" s="14">
        <f t="shared" si="45"/>
        <v>7.8159961356215877E-4</v>
      </c>
      <c r="R83" s="17"/>
    </row>
    <row r="84" spans="1:18" x14ac:dyDescent="0.25">
      <c r="A84" s="4" t="s">
        <v>29</v>
      </c>
      <c r="B84" s="17"/>
      <c r="C84" s="14">
        <f t="shared" si="36"/>
        <v>1.7954177126696114E-3</v>
      </c>
      <c r="D84" s="14">
        <f t="shared" si="36"/>
        <v>2.2324338417416241E-3</v>
      </c>
      <c r="E84" s="14">
        <f t="shared" si="36"/>
        <v>1.3796952268746027E-3</v>
      </c>
      <c r="F84" s="28"/>
      <c r="G84" s="14">
        <f t="shared" ref="G84:I84" si="46">G20/G$8</f>
        <v>1.7962705301206594E-3</v>
      </c>
      <c r="H84" s="14">
        <f t="shared" si="46"/>
        <v>2.2173945613903662E-3</v>
      </c>
      <c r="I84" s="14">
        <f t="shared" si="46"/>
        <v>1.3749981907918542E-3</v>
      </c>
      <c r="J84" s="17"/>
      <c r="K84" s="14">
        <f t="shared" ref="K84:M84" si="47">K20/K$8</f>
        <v>1.8130074644725773E-3</v>
      </c>
      <c r="L84" s="14">
        <f t="shared" si="47"/>
        <v>2.1575462655543825E-3</v>
      </c>
      <c r="M84" s="14">
        <f t="shared" si="47"/>
        <v>1.4843797186639763E-3</v>
      </c>
      <c r="N84" s="28"/>
      <c r="O84" s="14">
        <f t="shared" ref="O84:Q84" si="48">O20/O$8</f>
        <v>1.9035189966218266E-3</v>
      </c>
      <c r="P84" s="14">
        <f t="shared" si="48"/>
        <v>2.223232306579967E-3</v>
      </c>
      <c r="Q84" s="14">
        <f t="shared" si="48"/>
        <v>1.5961563005361986E-3</v>
      </c>
      <c r="R84" s="17"/>
    </row>
    <row r="85" spans="1:18" x14ac:dyDescent="0.25">
      <c r="A85" s="4" t="s">
        <v>30</v>
      </c>
      <c r="B85" s="17"/>
      <c r="C85" s="14">
        <f t="shared" si="36"/>
        <v>3.5987797515014777E-3</v>
      </c>
      <c r="D85" s="14">
        <f t="shared" si="36"/>
        <v>4.2204406205188375E-3</v>
      </c>
      <c r="E85" s="14">
        <f t="shared" si="36"/>
        <v>2.9919233571550374E-3</v>
      </c>
      <c r="F85" s="28"/>
      <c r="G85" s="14">
        <f t="shared" ref="G85:I85" si="49">G21/G$8</f>
        <v>3.6735204693861025E-3</v>
      </c>
      <c r="H85" s="14">
        <f t="shared" si="49"/>
        <v>4.3598771443553825E-3</v>
      </c>
      <c r="I85" s="14">
        <f t="shared" si="49"/>
        <v>3.0105223545758494E-3</v>
      </c>
      <c r="J85" s="17"/>
      <c r="K85" s="14">
        <f t="shared" ref="K85:M85" si="50">K21/K$8</f>
        <v>2.7053716237623727E-3</v>
      </c>
      <c r="L85" s="14">
        <f t="shared" si="50"/>
        <v>3.3083329104251977E-3</v>
      </c>
      <c r="M85" s="14">
        <f t="shared" si="50"/>
        <v>2.1293171136697042E-3</v>
      </c>
      <c r="N85" s="28"/>
      <c r="O85" s="14">
        <f t="shared" ref="O85:Q85" si="51">O21/O$8</f>
        <v>2.5550568435043341E-3</v>
      </c>
      <c r="P85" s="14">
        <f t="shared" si="51"/>
        <v>3.1047196920581015E-3</v>
      </c>
      <c r="Q85" s="14">
        <f t="shared" si="51"/>
        <v>2.0268600148306832E-3</v>
      </c>
      <c r="R85" s="17"/>
    </row>
    <row r="86" spans="1:18" x14ac:dyDescent="0.25">
      <c r="A86" s="4" t="s">
        <v>31</v>
      </c>
      <c r="B86" s="17"/>
      <c r="C86" s="14">
        <f t="shared" si="36"/>
        <v>4.2184371921573614E-3</v>
      </c>
      <c r="D86" s="14">
        <f t="shared" si="36"/>
        <v>4.692999608916699E-3</v>
      </c>
      <c r="E86" s="14">
        <f t="shared" si="36"/>
        <v>3.767033035174477E-3</v>
      </c>
      <c r="F86" s="28"/>
      <c r="G86" s="14">
        <f t="shared" ref="G86:I86" si="52">G22/G$8</f>
        <v>3.7397763495954708E-3</v>
      </c>
      <c r="H86" s="14">
        <f t="shared" si="52"/>
        <v>4.0002996479137016E-3</v>
      </c>
      <c r="I86" s="14">
        <f t="shared" si="52"/>
        <v>3.4881533050614409E-3</v>
      </c>
      <c r="J86" s="17"/>
      <c r="K86" s="14">
        <f t="shared" ref="K86:M86" si="53">K22/K$8</f>
        <v>3.8915246876070832E-3</v>
      </c>
      <c r="L86" s="14">
        <f t="shared" si="53"/>
        <v>4.2861441714085987E-3</v>
      </c>
      <c r="M86" s="14">
        <f t="shared" si="53"/>
        <v>3.5147381844227487E-3</v>
      </c>
      <c r="N86" s="28"/>
      <c r="O86" s="14">
        <f t="shared" ref="O86:Q86" si="54">O22/O$8</f>
        <v>3.590957518347886E-3</v>
      </c>
      <c r="P86" s="14">
        <f t="shared" si="54"/>
        <v>3.9236282020786283E-3</v>
      </c>
      <c r="Q86" s="14">
        <f t="shared" si="54"/>
        <v>3.2711510904106225E-3</v>
      </c>
      <c r="R86" s="17"/>
    </row>
    <row r="87" spans="1:18" x14ac:dyDescent="0.25">
      <c r="A87" s="4" t="s">
        <v>32</v>
      </c>
      <c r="B87" s="17"/>
      <c r="C87" s="14">
        <f t="shared" si="36"/>
        <v>9.5331913947059013E-4</v>
      </c>
      <c r="D87" s="14">
        <f t="shared" si="36"/>
        <v>5.051492634597836E-4</v>
      </c>
      <c r="E87" s="14">
        <f t="shared" si="36"/>
        <v>1.3796952268746027E-3</v>
      </c>
      <c r="F87" s="28"/>
      <c r="G87" s="14">
        <f t="shared" ref="G87:I87" si="55">G23/G$8</f>
        <v>1.1557970214300963E-3</v>
      </c>
      <c r="H87" s="14">
        <f t="shared" si="55"/>
        <v>4.1950707918196118E-4</v>
      </c>
      <c r="I87" s="14">
        <f t="shared" si="55"/>
        <v>1.8671028064436758E-3</v>
      </c>
      <c r="J87" s="17"/>
      <c r="K87" s="14">
        <f t="shared" ref="K87:M87" si="56">K23/K$8</f>
        <v>1.8741043846117456E-3</v>
      </c>
      <c r="L87" s="14">
        <f t="shared" si="56"/>
        <v>9.5779758020303875E-4</v>
      </c>
      <c r="M87" s="14">
        <f t="shared" si="56"/>
        <v>2.7496854650561659E-3</v>
      </c>
      <c r="N87" s="28"/>
      <c r="O87" s="14">
        <f t="shared" ref="O87:Q87" si="57">O23/O$8</f>
        <v>1.8605006869743855E-3</v>
      </c>
      <c r="P87" s="14">
        <f t="shared" si="57"/>
        <v>9.4810360773945929E-4</v>
      </c>
      <c r="Q87" s="14">
        <f t="shared" si="57"/>
        <v>2.7364064188747099E-3</v>
      </c>
      <c r="R87" s="17"/>
    </row>
    <row r="88" spans="1:18" s="9" customFormat="1" ht="15.75" x14ac:dyDescent="0.25">
      <c r="A88" s="7" t="s">
        <v>33</v>
      </c>
      <c r="B88" s="16"/>
      <c r="C88" s="15">
        <f>C24/C$8</f>
        <v>5.8136578855381489E-2</v>
      </c>
      <c r="D88" s="15">
        <f t="shared" ref="D88:E88" si="58">D24/D$8</f>
        <v>4.300286794420545E-2</v>
      </c>
      <c r="E88" s="15">
        <f t="shared" si="58"/>
        <v>7.2519261475498781E-2</v>
      </c>
      <c r="F88" s="27"/>
      <c r="G88" s="15">
        <f>G24/G$8</f>
        <v>6.2221633281064809E-2</v>
      </c>
      <c r="H88" s="15">
        <f t="shared" ref="H88:I88" si="59">H24/H$8</f>
        <v>4.5052063825005616E-2</v>
      </c>
      <c r="I88" s="15">
        <f t="shared" si="59"/>
        <v>7.8823580495288828E-2</v>
      </c>
      <c r="J88" s="16"/>
      <c r="K88" s="15">
        <f>K24/K$8</f>
        <v>6.1512379196114658E-2</v>
      </c>
      <c r="L88" s="15">
        <f t="shared" ref="L88:M88" si="60">L24/L$8</f>
        <v>4.1918297007311429E-2</v>
      </c>
      <c r="M88" s="15">
        <f t="shared" si="60"/>
        <v>8.0220998547355302E-2</v>
      </c>
      <c r="N88" s="27"/>
      <c r="O88" s="15">
        <f>O24/O$8</f>
        <v>6.6459991983101221E-2</v>
      </c>
      <c r="P88" s="15">
        <f t="shared" ref="P88:Q88" si="61">P24/P$8</f>
        <v>4.5135518592150252E-2</v>
      </c>
      <c r="Q88" s="15">
        <f t="shared" si="61"/>
        <v>8.6939467226290701E-2</v>
      </c>
      <c r="R88" s="16"/>
    </row>
    <row r="89" spans="1:18" x14ac:dyDescent="0.25">
      <c r="A89" s="4" t="s">
        <v>34</v>
      </c>
      <c r="B89" s="17"/>
      <c r="C89" s="14">
        <f>C25/C$8</f>
        <v>9.9304077028186471E-4</v>
      </c>
      <c r="D89" s="14">
        <f t="shared" ref="D89:E89" si="62">D25/D$8</f>
        <v>5.2144440099074433E-4</v>
      </c>
      <c r="E89" s="14">
        <f t="shared" si="62"/>
        <v>1.441704001116158E-3</v>
      </c>
      <c r="F89" s="28"/>
      <c r="G89" s="14">
        <f>G25/G$8</f>
        <v>1.2441381950425879E-3</v>
      </c>
      <c r="H89" s="14">
        <f t="shared" ref="H89:I89" si="63">H25/H$8</f>
        <v>5.0940145329238142E-4</v>
      </c>
      <c r="I89" s="14">
        <f t="shared" si="63"/>
        <v>1.9684184626072862E-3</v>
      </c>
      <c r="J89" s="17"/>
      <c r="K89" s="14">
        <f>K25/K$8</f>
        <v>8.6181569922021129E-4</v>
      </c>
      <c r="L89" s="14">
        <f t="shared" ref="L89:M89" si="64">L25/L$8</f>
        <v>4.0456226148874626E-4</v>
      </c>
      <c r="M89" s="14">
        <f t="shared" si="64"/>
        <v>1.2984057079348116E-3</v>
      </c>
      <c r="N89" s="28"/>
      <c r="O89" s="14">
        <f>O25/O$8</f>
        <v>9.7013705204918792E-4</v>
      </c>
      <c r="P89" s="14">
        <f t="shared" ref="P89:Q89" si="65">P25/P$8</f>
        <v>4.7539758613763519E-4</v>
      </c>
      <c r="Q89" s="14">
        <f t="shared" si="65"/>
        <v>1.4452646016798415E-3</v>
      </c>
      <c r="R89" s="17"/>
    </row>
    <row r="90" spans="1:18" x14ac:dyDescent="0.25">
      <c r="A90" s="4" t="s">
        <v>35</v>
      </c>
      <c r="B90" s="17"/>
      <c r="C90" s="14">
        <f t="shared" ref="C90:E95" si="66">C26/C$8</f>
        <v>4.2025485398328516E-3</v>
      </c>
      <c r="D90" s="14">
        <f t="shared" si="66"/>
        <v>3.3242080563159952E-3</v>
      </c>
      <c r="E90" s="14">
        <f t="shared" si="66"/>
        <v>5.0537151006867474E-3</v>
      </c>
      <c r="F90" s="28"/>
      <c r="G90" s="14">
        <f t="shared" ref="G90:I90" si="67">G26/G$8</f>
        <v>5.8673262807629736E-3</v>
      </c>
      <c r="H90" s="14">
        <f t="shared" si="67"/>
        <v>5.6633455689564759E-3</v>
      </c>
      <c r="I90" s="14">
        <f t="shared" si="67"/>
        <v>6.064465704650389E-3</v>
      </c>
      <c r="J90" s="17"/>
      <c r="K90" s="14">
        <f t="shared" ref="K90:M90" si="68">K26/K$8</f>
        <v>6.3636806390668021E-3</v>
      </c>
      <c r="L90" s="14">
        <f t="shared" si="68"/>
        <v>4.862609655314383E-3</v>
      </c>
      <c r="M90" s="14">
        <f t="shared" si="68"/>
        <v>7.7969177452306198E-3</v>
      </c>
      <c r="N90" s="28"/>
      <c r="O90" s="14">
        <f t="shared" ref="O90:Q90" si="69">O26/O$8</f>
        <v>7.6938494036112963E-3</v>
      </c>
      <c r="P90" s="14">
        <f t="shared" si="69"/>
        <v>5.9352362470304473E-3</v>
      </c>
      <c r="Q90" s="14">
        <f t="shared" si="69"/>
        <v>9.3830726655002444E-3</v>
      </c>
      <c r="R90" s="17"/>
    </row>
    <row r="91" spans="1:18" x14ac:dyDescent="0.25">
      <c r="A91" s="4" t="s">
        <v>36</v>
      </c>
      <c r="B91" s="17"/>
      <c r="C91" s="14">
        <f t="shared" si="66"/>
        <v>1.1376275064349042E-2</v>
      </c>
      <c r="D91" s="14">
        <f t="shared" si="66"/>
        <v>1.9554165037152915E-3</v>
      </c>
      <c r="E91" s="14">
        <f t="shared" si="66"/>
        <v>2.0354380144790487E-2</v>
      </c>
      <c r="F91" s="28"/>
      <c r="G91" s="14">
        <f t="shared" ref="G91:I91" si="70">G27/G$8</f>
        <v>1.1234052577721828E-2</v>
      </c>
      <c r="H91" s="14">
        <f t="shared" si="70"/>
        <v>1.7829050865233351E-3</v>
      </c>
      <c r="I91" s="14">
        <f t="shared" si="70"/>
        <v>2.0364446888885671E-2</v>
      </c>
      <c r="J91" s="17"/>
      <c r="K91" s="14">
        <f t="shared" ref="K91:M91" si="71">K27/K$8</f>
        <v>1.1334700624218505E-2</v>
      </c>
      <c r="L91" s="14">
        <f t="shared" si="71"/>
        <v>1.8630592483576272E-3</v>
      </c>
      <c r="M91" s="14">
        <f t="shared" si="71"/>
        <v>2.0378315498596321E-2</v>
      </c>
      <c r="N91" s="28"/>
      <c r="O91" s="14">
        <f t="shared" ref="O91:Q91" si="72">O27/O$8</f>
        <v>1.1344636984802176E-2</v>
      </c>
      <c r="P91" s="14">
        <f t="shared" si="72"/>
        <v>1.8777027092952172E-3</v>
      </c>
      <c r="Q91" s="14">
        <f t="shared" si="72"/>
        <v>2.0435970383869129E-2</v>
      </c>
      <c r="R91" s="17"/>
    </row>
    <row r="92" spans="1:18" x14ac:dyDescent="0.25">
      <c r="A92" s="4" t="s">
        <v>37</v>
      </c>
      <c r="B92" s="17"/>
      <c r="C92" s="14">
        <f t="shared" si="66"/>
        <v>8.8817566494009976E-3</v>
      </c>
      <c r="D92" s="14">
        <f t="shared" si="66"/>
        <v>6.5669404249771865E-3</v>
      </c>
      <c r="E92" s="14">
        <f t="shared" si="66"/>
        <v>1.1084068395677988E-2</v>
      </c>
      <c r="F92" s="28"/>
      <c r="G92" s="14">
        <f t="shared" ref="G92:I92" si="73">G28/G$8</f>
        <v>9.2316526425053561E-3</v>
      </c>
      <c r="H92" s="14">
        <f t="shared" si="73"/>
        <v>6.7720428496516596E-3</v>
      </c>
      <c r="I92" s="14">
        <f t="shared" si="73"/>
        <v>1.1593405798150266E-2</v>
      </c>
      <c r="J92" s="17"/>
      <c r="K92" s="14">
        <f t="shared" ref="K92:M92" si="74">K28/K$8</f>
        <v>1.0110667469887509E-2</v>
      </c>
      <c r="L92" s="14">
        <f t="shared" si="74"/>
        <v>7.3378731032570123E-3</v>
      </c>
      <c r="M92" s="14">
        <f t="shared" si="74"/>
        <v>1.2758499609454577E-2</v>
      </c>
      <c r="N92" s="28"/>
      <c r="O92" s="14">
        <f t="shared" ref="O92:Q92" si="75">O28/O$8</f>
        <v>1.0739249048652555E-2</v>
      </c>
      <c r="P92" s="14">
        <f t="shared" si="75"/>
        <v>7.7607898934443243E-3</v>
      </c>
      <c r="Q92" s="14">
        <f t="shared" si="75"/>
        <v>1.3599316302280985E-2</v>
      </c>
      <c r="R92" s="17"/>
    </row>
    <row r="93" spans="1:18" x14ac:dyDescent="0.25">
      <c r="A93" s="4" t="s">
        <v>38</v>
      </c>
      <c r="B93" s="17"/>
      <c r="C93" s="14">
        <f t="shared" si="66"/>
        <v>1.1757602720137278E-3</v>
      </c>
      <c r="D93" s="14">
        <f t="shared" si="66"/>
        <v>7.0069091383131272E-4</v>
      </c>
      <c r="E93" s="14">
        <f t="shared" si="66"/>
        <v>1.6277303238408235E-3</v>
      </c>
      <c r="F93" s="28"/>
      <c r="G93" s="14">
        <f t="shared" ref="G93:I93" si="76">G29/G$8</f>
        <v>1.6416734762987992E-3</v>
      </c>
      <c r="H93" s="14">
        <f t="shared" si="76"/>
        <v>8.8396134541913248E-4</v>
      </c>
      <c r="I93" s="14">
        <f t="shared" si="76"/>
        <v>2.3736810872617272E-3</v>
      </c>
      <c r="J93" s="17"/>
      <c r="K93" s="14">
        <f t="shared" ref="K93:M93" si="77">K29/K$8</f>
        <v>1.2374744767616119E-3</v>
      </c>
      <c r="L93" s="14">
        <f t="shared" si="77"/>
        <v>5.8254106557125123E-4</v>
      </c>
      <c r="M93" s="14">
        <f t="shared" si="77"/>
        <v>1.8628112377440567E-3</v>
      </c>
      <c r="N93" s="28"/>
      <c r="O93" s="14">
        <f t="shared" ref="O93:Q93" si="78">O29/O$8</f>
        <v>1.6434312854200564E-3</v>
      </c>
      <c r="P93" s="14">
        <f t="shared" si="78"/>
        <v>1.0766258143244392E-3</v>
      </c>
      <c r="Q93" s="14">
        <f t="shared" si="78"/>
        <v>2.1874449705728874E-3</v>
      </c>
      <c r="R93" s="17"/>
    </row>
    <row r="94" spans="1:18" x14ac:dyDescent="0.25">
      <c r="A94" s="4" t="s">
        <v>39</v>
      </c>
      <c r="B94" s="17"/>
      <c r="C94" s="14">
        <f t="shared" si="66"/>
        <v>1.0589786774285804E-2</v>
      </c>
      <c r="D94" s="14">
        <f t="shared" si="66"/>
        <v>6.4854647373223826E-3</v>
      </c>
      <c r="E94" s="14">
        <f t="shared" si="66"/>
        <v>1.4479048785403134E-2</v>
      </c>
      <c r="F94" s="28"/>
      <c r="G94" s="14">
        <f t="shared" ref="G94:I94" si="79">G30/G$8</f>
        <v>1.1130987875173921E-2</v>
      </c>
      <c r="H94" s="14">
        <f t="shared" si="79"/>
        <v>6.3525357704696979E-3</v>
      </c>
      <c r="I94" s="14">
        <f t="shared" si="79"/>
        <v>1.574734770085829E-2</v>
      </c>
      <c r="J94" s="17"/>
      <c r="K94" s="14">
        <f t="shared" ref="K94:M94" si="80">K30/K$8</f>
        <v>9.8268286351838319E-3</v>
      </c>
      <c r="L94" s="14">
        <f t="shared" si="80"/>
        <v>5.0913374356613772E-3</v>
      </c>
      <c r="M94" s="14">
        <f t="shared" si="80"/>
        <v>1.4347639000217368E-2</v>
      </c>
      <c r="N94" s="28"/>
      <c r="O94" s="14">
        <f t="shared" ref="O94:Q94" si="81">O30/O$8</f>
        <v>1.081111105250805E-2</v>
      </c>
      <c r="P94" s="14">
        <f t="shared" si="81"/>
        <v>5.3356902466785254E-3</v>
      </c>
      <c r="Q94" s="14">
        <f t="shared" si="81"/>
        <v>1.6069158156794893E-2</v>
      </c>
      <c r="R94" s="17"/>
    </row>
    <row r="95" spans="1:18" x14ac:dyDescent="0.25">
      <c r="A95" s="4" t="s">
        <v>40</v>
      </c>
      <c r="B95" s="17"/>
      <c r="C95" s="14">
        <f t="shared" si="66"/>
        <v>2.0909466459054941E-2</v>
      </c>
      <c r="D95" s="14">
        <f t="shared" si="66"/>
        <v>2.3448702907052536E-2</v>
      </c>
      <c r="E95" s="14">
        <f t="shared" si="66"/>
        <v>1.8494116917543834E-2</v>
      </c>
      <c r="F95" s="28"/>
      <c r="G95" s="14">
        <f t="shared" ref="G95:I95" si="82">G31/G$8</f>
        <v>2.1879163998027047E-2</v>
      </c>
      <c r="H95" s="14">
        <f t="shared" si="82"/>
        <v>2.3102854146378006E-2</v>
      </c>
      <c r="I95" s="14">
        <f t="shared" si="82"/>
        <v>2.0711814852875193E-2</v>
      </c>
      <c r="J95" s="17"/>
      <c r="K95" s="14">
        <f t="shared" ref="K95:M95" si="83">K31/K$8</f>
        <v>2.1777560777034122E-2</v>
      </c>
      <c r="L95" s="14">
        <f t="shared" si="83"/>
        <v>2.1776314237661031E-2</v>
      </c>
      <c r="M95" s="14">
        <f t="shared" si="83"/>
        <v>2.1778409748177539E-2</v>
      </c>
      <c r="N95" s="28"/>
      <c r="O95" s="14">
        <f t="shared" ref="O95:Q95" si="84">O31/O$8</f>
        <v>2.3257577156057901E-2</v>
      </c>
      <c r="P95" s="14">
        <f t="shared" si="84"/>
        <v>2.2673739649672689E-2</v>
      </c>
      <c r="Q95" s="14">
        <f t="shared" si="84"/>
        <v>2.3818270819904133E-2</v>
      </c>
      <c r="R95" s="17"/>
    </row>
    <row r="96" spans="1:18" s="9" customFormat="1" ht="15.75" x14ac:dyDescent="0.25">
      <c r="A96" s="7" t="s">
        <v>41</v>
      </c>
      <c r="B96" s="16"/>
      <c r="C96" s="15">
        <f>C32/C$8</f>
        <v>0.11106962407448601</v>
      </c>
      <c r="D96" s="15">
        <f t="shared" ref="D96:E96" si="85">D32/D$8</f>
        <v>9.0389127884239348E-2</v>
      </c>
      <c r="E96" s="15">
        <f t="shared" si="85"/>
        <v>0.1307299982947587</v>
      </c>
      <c r="F96" s="27"/>
      <c r="G96" s="15">
        <f>G32/G$8</f>
        <v>0.12125562254761221</v>
      </c>
      <c r="H96" s="15">
        <f t="shared" ref="H96:I96" si="86">H32/H$8</f>
        <v>0.10390291407596075</v>
      </c>
      <c r="I96" s="15">
        <f t="shared" si="86"/>
        <v>0.13802087102516972</v>
      </c>
      <c r="J96" s="16"/>
      <c r="K96" s="15">
        <f>K32/K$8</f>
        <v>0.11730765773086388</v>
      </c>
      <c r="L96" s="15">
        <f t="shared" ref="L96:M96" si="87">L32/L$8</f>
        <v>9.0953244467825503E-2</v>
      </c>
      <c r="M96" s="15">
        <f t="shared" si="87"/>
        <v>0.14247076539736844</v>
      </c>
      <c r="N96" s="27"/>
      <c r="O96" s="15">
        <f>O32/O$8</f>
        <v>0.12388778715133743</v>
      </c>
      <c r="P96" s="15">
        <f t="shared" ref="P96:Q96" si="88">P32/P$8</f>
        <v>0.10013797632701701</v>
      </c>
      <c r="Q96" s="15">
        <f t="shared" si="88"/>
        <v>0.14669613416759963</v>
      </c>
      <c r="R96" s="16"/>
    </row>
    <row r="97" spans="1:18" x14ac:dyDescent="0.25">
      <c r="A97" s="4" t="s">
        <v>5</v>
      </c>
      <c r="B97" s="17"/>
      <c r="C97" s="14">
        <f>C33/C$8</f>
        <v>3.6543900346372622E-4</v>
      </c>
      <c r="D97" s="14">
        <f t="shared" ref="D97:E97" si="89">D33/D$8</f>
        <v>2.4442706296441143E-4</v>
      </c>
      <c r="E97" s="14">
        <f t="shared" si="89"/>
        <v>4.9607019393244143E-4</v>
      </c>
      <c r="F97" s="28"/>
      <c r="G97" s="14">
        <f>G33/G$8</f>
        <v>3.0919410764372005E-4</v>
      </c>
      <c r="H97" s="14">
        <f t="shared" ref="H97:I97" si="90">H33/H$8</f>
        <v>1.3484156116563039E-4</v>
      </c>
      <c r="I97" s="14">
        <f t="shared" si="90"/>
        <v>4.7763095048559148E-4</v>
      </c>
      <c r="J97" s="17"/>
      <c r="K97" s="14">
        <f>K33/K$8</f>
        <v>2.1610853466368676E-4</v>
      </c>
      <c r="L97" s="14">
        <f t="shared" ref="L97:M97" si="91">L33/L$8</f>
        <v>1.3223324801310611E-4</v>
      </c>
      <c r="M97" s="14">
        <f t="shared" si="91"/>
        <v>2.961934702989268E-4</v>
      </c>
      <c r="N97" s="28"/>
      <c r="O97" s="14">
        <f>O33/O$8</f>
        <v>1.7586412411425137E-4</v>
      </c>
      <c r="P97" s="14">
        <f t="shared" ref="P97:Q97" si="92">P33/P$8</f>
        <v>1.1472793833894805E-4</v>
      </c>
      <c r="Q97" s="14">
        <f t="shared" si="92"/>
        <v>2.3457681663750611E-4</v>
      </c>
      <c r="R97" s="17"/>
    </row>
    <row r="98" spans="1:18" x14ac:dyDescent="0.25">
      <c r="A98" s="4" t="s">
        <v>42</v>
      </c>
      <c r="B98" s="17"/>
      <c r="C98" s="14">
        <f t="shared" ref="C98:E99" si="93">C34/C$8</f>
        <v>8.1111570116622709E-3</v>
      </c>
      <c r="D98" s="14">
        <f t="shared" si="93"/>
        <v>4.2530308955807585E-3</v>
      </c>
      <c r="E98" s="14">
        <f t="shared" si="93"/>
        <v>1.1781667105895484E-2</v>
      </c>
      <c r="F98" s="28"/>
      <c r="G98" s="14">
        <f t="shared" ref="G98:I98" si="94">G34/G$8</f>
        <v>8.8782879480553897E-3</v>
      </c>
      <c r="H98" s="14">
        <f t="shared" si="94"/>
        <v>4.3898419357255225E-3</v>
      </c>
      <c r="I98" s="14">
        <f t="shared" si="94"/>
        <v>1.321445629676803E-2</v>
      </c>
      <c r="J98" s="17"/>
      <c r="K98" s="14">
        <f t="shared" ref="K98:M98" si="95">K34/K$8</f>
        <v>8.3034205721709119E-3</v>
      </c>
      <c r="L98" s="14">
        <f t="shared" si="95"/>
        <v>3.4891708117620402E-3</v>
      </c>
      <c r="M98" s="14">
        <f t="shared" si="95"/>
        <v>1.2899771610265356E-2</v>
      </c>
      <c r="N98" s="28"/>
      <c r="O98" s="14">
        <f t="shared" ref="O98:Q98" si="96">O34/O$8</f>
        <v>8.9741797842293886E-3</v>
      </c>
      <c r="P98" s="14">
        <f t="shared" si="96"/>
        <v>3.7678539045685605E-3</v>
      </c>
      <c r="Q98" s="14">
        <f t="shared" si="96"/>
        <v>1.3974122235200417E-2</v>
      </c>
      <c r="R98" s="17"/>
    </row>
    <row r="99" spans="1:18" x14ac:dyDescent="0.25">
      <c r="A99" s="4" t="s">
        <v>43</v>
      </c>
      <c r="B99" s="17"/>
      <c r="C99" s="14">
        <f t="shared" si="93"/>
        <v>0.10258508373319775</v>
      </c>
      <c r="D99" s="14">
        <f t="shared" si="93"/>
        <v>8.5907965063225136E-2</v>
      </c>
      <c r="E99" s="14">
        <f t="shared" si="93"/>
        <v>0.11843675880137039</v>
      </c>
      <c r="F99" s="28"/>
      <c r="G99" s="14">
        <f t="shared" ref="G99:I99" si="97">G35/G$8</f>
        <v>0.1120607787274454</v>
      </c>
      <c r="H99" s="14">
        <f t="shared" si="97"/>
        <v>9.9378230579069596E-2</v>
      </c>
      <c r="I99" s="14">
        <f t="shared" si="97"/>
        <v>0.12432878377791608</v>
      </c>
      <c r="J99" s="17"/>
      <c r="K99" s="14">
        <f t="shared" ref="K99:M99" si="98">K35/K$8</f>
        <v>0.10878830318665825</v>
      </c>
      <c r="L99" s="14">
        <f t="shared" si="98"/>
        <v>8.7331483020893566E-2</v>
      </c>
      <c r="M99" s="14">
        <f t="shared" si="98"/>
        <v>0.1292751415535211</v>
      </c>
      <c r="N99" s="28"/>
      <c r="O99" s="14">
        <f t="shared" ref="O99:Q99" si="99">O35/O$8</f>
        <v>0.11473774324299378</v>
      </c>
      <c r="P99" s="14">
        <f t="shared" si="99"/>
        <v>9.625539448410951E-2</v>
      </c>
      <c r="Q99" s="14">
        <f t="shared" si="99"/>
        <v>0.13248743511576172</v>
      </c>
      <c r="R99" s="17"/>
    </row>
    <row r="100" spans="1:18" s="9" customFormat="1" ht="15.75" x14ac:dyDescent="0.25">
      <c r="A100" s="7" t="s">
        <v>44</v>
      </c>
      <c r="B100" s="16"/>
      <c r="C100" s="15">
        <f>C36/C$8</f>
        <v>2.0909466459054941E-2</v>
      </c>
      <c r="D100" s="15">
        <f t="shared" ref="D100:E100" si="100">D36/D$8</f>
        <v>2.1851779429018382E-2</v>
      </c>
      <c r="E100" s="15">
        <f t="shared" si="100"/>
        <v>1.9997829692901547E-2</v>
      </c>
      <c r="F100" s="27"/>
      <c r="G100" s="15">
        <f>G36/G$8</f>
        <v>2.2446019862040534E-2</v>
      </c>
      <c r="H100" s="15">
        <f t="shared" ref="H100:I100" si="101">H36/H$8</f>
        <v>2.2518540714660275E-2</v>
      </c>
      <c r="I100" s="15">
        <f t="shared" si="101"/>
        <v>2.2361812681825417E-2</v>
      </c>
      <c r="J100" s="16"/>
      <c r="K100" s="15">
        <f>K36/K$8</f>
        <v>2.144606634462189E-2</v>
      </c>
      <c r="L100" s="15">
        <f t="shared" ref="L100:M100" si="102">L36/L$8</f>
        <v>2.2562923369760617E-2</v>
      </c>
      <c r="M100" s="15">
        <f t="shared" si="102"/>
        <v>2.0379680445464059E-2</v>
      </c>
      <c r="N100" s="27"/>
      <c r="O100" s="15">
        <f>O36/O$8</f>
        <v>2.3724845002228382E-2</v>
      </c>
      <c r="P100" s="15">
        <f t="shared" ref="P100:Q100" si="103">P36/P$8</f>
        <v>2.3789393149766389E-2</v>
      </c>
      <c r="Q100" s="15">
        <f t="shared" si="103"/>
        <v>2.3662855601167713E-2</v>
      </c>
      <c r="R100" s="16"/>
    </row>
    <row r="101" spans="1:18" x14ac:dyDescent="0.25">
      <c r="A101" s="4" t="s">
        <v>6</v>
      </c>
      <c r="B101" s="17"/>
      <c r="C101" s="14">
        <f>C37/C$8</f>
        <v>8.8261463662652126E-3</v>
      </c>
      <c r="D101" s="14">
        <f t="shared" ref="D101:E101" si="104">D37/D$8</f>
        <v>8.1801590405423015E-3</v>
      </c>
      <c r="E101" s="14">
        <f t="shared" si="104"/>
        <v>9.4408358782767758E-3</v>
      </c>
      <c r="F101" s="28"/>
      <c r="G101" s="14">
        <f>G37/G$8</f>
        <v>9.4893143988751226E-3</v>
      </c>
      <c r="H101" s="14">
        <f t="shared" ref="H101:I101" si="105">H37/H$8</f>
        <v>8.9594726196718863E-3</v>
      </c>
      <c r="I101" s="14">
        <f t="shared" si="105"/>
        <v>1.0001302629864961E-2</v>
      </c>
      <c r="J101" s="17"/>
      <c r="K101" s="14">
        <f>K37/K$8</f>
        <v>8.7265603847918941E-3</v>
      </c>
      <c r="L101" s="14">
        <f t="shared" ref="L101:M101" si="106">L37/L$8</f>
        <v>7.5451576541964759E-3</v>
      </c>
      <c r="M101" s="14">
        <f t="shared" si="106"/>
        <v>9.8549163850610664E-3</v>
      </c>
      <c r="N101" s="28"/>
      <c r="O101" s="14">
        <f>O37/O$8</f>
        <v>9.7921869519698099E-3</v>
      </c>
      <c r="P101" s="14">
        <f t="shared" ref="P101:Q101" si="107">P37/P$8</f>
        <v>8.1833655255666663E-3</v>
      </c>
      <c r="Q101" s="14">
        <f t="shared" si="107"/>
        <v>1.1336910145124212E-2</v>
      </c>
      <c r="R101" s="17"/>
    </row>
    <row r="102" spans="1:18" x14ac:dyDescent="0.25">
      <c r="A102" s="4" t="s">
        <v>7</v>
      </c>
      <c r="B102" s="17"/>
      <c r="C102" s="14">
        <f t="shared" ref="C102:E105" si="108">C38/C$8</f>
        <v>5.6484159013632466E-3</v>
      </c>
      <c r="D102" s="14">
        <f t="shared" si="108"/>
        <v>6.20844739929605E-3</v>
      </c>
      <c r="E102" s="14">
        <f t="shared" si="108"/>
        <v>5.1157238749283025E-3</v>
      </c>
      <c r="F102" s="28"/>
      <c r="G102" s="14">
        <f t="shared" ref="G102:I102" si="109">G38/G$8</f>
        <v>6.8022703681618413E-3</v>
      </c>
      <c r="H102" s="14">
        <f t="shared" si="109"/>
        <v>6.8169900367068695E-3</v>
      </c>
      <c r="I102" s="14">
        <f t="shared" si="109"/>
        <v>6.8026226281281211E-3</v>
      </c>
      <c r="J102" s="17"/>
      <c r="K102" s="14">
        <f t="shared" ref="K102:M102" si="110">K38/K$8</f>
        <v>4.3850132397025938E-3</v>
      </c>
      <c r="L102" s="14">
        <f t="shared" si="110"/>
        <v>4.4090853533451085E-3</v>
      </c>
      <c r="M102" s="14">
        <f t="shared" si="110"/>
        <v>4.3620289525704847E-3</v>
      </c>
      <c r="N102" s="28"/>
      <c r="O102" s="14">
        <f t="shared" ref="O102:Q102" si="111">O38/O$8</f>
        <v>5.1409352345338465E-3</v>
      </c>
      <c r="P102" s="14">
        <f t="shared" si="111"/>
        <v>4.8613019972418197E-3</v>
      </c>
      <c r="Q102" s="14">
        <f t="shared" si="111"/>
        <v>5.4091604508656882E-3</v>
      </c>
      <c r="R102" s="17"/>
    </row>
    <row r="103" spans="1:18" x14ac:dyDescent="0.25">
      <c r="A103" s="4" t="s">
        <v>8</v>
      </c>
      <c r="B103" s="17"/>
      <c r="C103" s="14">
        <f t="shared" si="108"/>
        <v>6.5143474530490319E-4</v>
      </c>
      <c r="D103" s="14">
        <f t="shared" si="108"/>
        <v>2.1183678790248988E-4</v>
      </c>
      <c r="E103" s="14">
        <f t="shared" si="108"/>
        <v>1.069651355666827E-3</v>
      </c>
      <c r="F103" s="28"/>
      <c r="G103" s="14">
        <f t="shared" ref="G103:I103" si="112">G39/G$8</f>
        <v>7.8770879804471541E-4</v>
      </c>
      <c r="H103" s="14">
        <f t="shared" si="112"/>
        <v>2.8466551801633081E-4</v>
      </c>
      <c r="I103" s="14">
        <f t="shared" si="112"/>
        <v>1.2881561997944739E-3</v>
      </c>
      <c r="J103" s="17"/>
      <c r="K103" s="14">
        <f t="shared" ref="K103:M103" si="113">K39/K$8</f>
        <v>9.8296216372473363E-4</v>
      </c>
      <c r="L103" s="14">
        <f t="shared" si="113"/>
        <v>9.0240257090025108E-4</v>
      </c>
      <c r="M103" s="14">
        <f t="shared" si="113"/>
        <v>1.0598812427977725E-3</v>
      </c>
      <c r="N103" s="28"/>
      <c r="O103" s="14">
        <f t="shared" ref="O103:Q103" si="114">O39/O$8</f>
        <v>1.1662741726639575E-3</v>
      </c>
      <c r="P103" s="14">
        <f t="shared" si="114"/>
        <v>1.0059722452593978E-3</v>
      </c>
      <c r="Q103" s="14">
        <f t="shared" si="114"/>
        <v>1.3202215878524105E-3</v>
      </c>
      <c r="R103" s="17"/>
    </row>
    <row r="104" spans="1:18" x14ac:dyDescent="0.25">
      <c r="A104" s="4" t="s">
        <v>45</v>
      </c>
      <c r="B104" s="17"/>
      <c r="C104" s="14">
        <f t="shared" si="108"/>
        <v>4.734818392703931E-3</v>
      </c>
      <c r="D104" s="14">
        <f t="shared" si="108"/>
        <v>6.7461869378177552E-3</v>
      </c>
      <c r="E104" s="14">
        <f t="shared" si="108"/>
        <v>2.8213992279907609E-3</v>
      </c>
      <c r="F104" s="28"/>
      <c r="G104" s="14">
        <f t="shared" ref="G104:I104" si="115">G40/G$8</f>
        <v>4.3360792714797879E-3</v>
      </c>
      <c r="H104" s="14">
        <f t="shared" si="115"/>
        <v>5.8431343171773164E-3</v>
      </c>
      <c r="I104" s="14">
        <f t="shared" si="115"/>
        <v>2.8513120377473187E-3</v>
      </c>
      <c r="J104" s="17"/>
      <c r="K104" s="14">
        <f t="shared" ref="K104:M104" si="116">K40/K$8</f>
        <v>6.2599904374591852E-3</v>
      </c>
      <c r="L104" s="14">
        <f t="shared" si="116"/>
        <v>8.7785007322862835E-3</v>
      </c>
      <c r="M104" s="14">
        <f t="shared" si="116"/>
        <v>3.8549511912061934E-3</v>
      </c>
      <c r="N104" s="28"/>
      <c r="O104" s="14">
        <f t="shared" ref="O104:Q104" si="117">O40/O$8</f>
        <v>6.481425320214452E-3</v>
      </c>
      <c r="P104" s="14">
        <f t="shared" si="117"/>
        <v>8.7977151308655504E-3</v>
      </c>
      <c r="Q104" s="14">
        <f t="shared" si="117"/>
        <v>4.2569553157012991E-3</v>
      </c>
      <c r="R104" s="17"/>
    </row>
    <row r="105" spans="1:18" x14ac:dyDescent="0.25">
      <c r="A105" s="4" t="s">
        <v>9</v>
      </c>
      <c r="B105" s="17"/>
      <c r="C105" s="14">
        <f t="shared" si="108"/>
        <v>1.0407067272553941E-3</v>
      </c>
      <c r="D105" s="14">
        <f t="shared" si="108"/>
        <v>5.2144440099074433E-4</v>
      </c>
      <c r="E105" s="14">
        <f t="shared" si="108"/>
        <v>1.5502193560388794E-3</v>
      </c>
      <c r="F105" s="28"/>
      <c r="G105" s="14">
        <f t="shared" ref="G105:I105" si="118">G41/G$8</f>
        <v>1.0232852610113593E-3</v>
      </c>
      <c r="H105" s="14">
        <f t="shared" si="118"/>
        <v>6.2926061877294182E-4</v>
      </c>
      <c r="I105" s="14">
        <f t="shared" si="118"/>
        <v>1.4039455211243142E-3</v>
      </c>
      <c r="J105" s="17"/>
      <c r="K105" s="14">
        <f t="shared" ref="K105:M105" si="119">K41/K$8</f>
        <v>1.0917146815724531E-3</v>
      </c>
      <c r="L105" s="14">
        <f t="shared" si="119"/>
        <v>9.2777705903249576E-4</v>
      </c>
      <c r="M105" s="14">
        <f t="shared" si="119"/>
        <v>1.2482439105454771E-3</v>
      </c>
      <c r="N105" s="28"/>
      <c r="O105" s="14">
        <f t="shared" ref="O105:Q105" si="120">O41/O$8</f>
        <v>1.1441881439560758E-3</v>
      </c>
      <c r="P105" s="14">
        <f t="shared" si="120"/>
        <v>9.4103825083295515E-4</v>
      </c>
      <c r="Q105" s="14">
        <f t="shared" si="120"/>
        <v>1.3396081016241051E-3</v>
      </c>
      <c r="R105" s="17"/>
    </row>
    <row r="106" spans="1:18" s="9" customFormat="1" ht="15.75" x14ac:dyDescent="0.25">
      <c r="A106" s="7" t="s">
        <v>46</v>
      </c>
      <c r="B106" s="16"/>
      <c r="C106" s="15">
        <f>C42/C$8</f>
        <v>2.4754520321586322E-2</v>
      </c>
      <c r="D106" s="15">
        <f t="shared" ref="D106:E106" si="121">D42/D$8</f>
        <v>3.2248077173771345E-2</v>
      </c>
      <c r="E106" s="15">
        <f t="shared" si="121"/>
        <v>1.7610491884601672E-2</v>
      </c>
      <c r="F106" s="27"/>
      <c r="G106" s="15">
        <f>G42/G$8</f>
        <v>2.9844593152086693E-2</v>
      </c>
      <c r="H106" s="15">
        <f t="shared" ref="H106:I106" si="122">H42/H$8</f>
        <v>3.8924263989811969E-2</v>
      </c>
      <c r="I106" s="15">
        <f t="shared" si="122"/>
        <v>2.1073656482030946E-2</v>
      </c>
      <c r="J106" s="16"/>
      <c r="K106" s="15">
        <f>K42/K$8</f>
        <v>2.2744812304151641E-2</v>
      </c>
      <c r="L106" s="15">
        <f t="shared" ref="L106:M106" si="123">L42/L$8</f>
        <v>3.0046967820145629E-2</v>
      </c>
      <c r="M106" s="15">
        <f t="shared" si="123"/>
        <v>1.5772643530134786E-2</v>
      </c>
      <c r="N106" s="27"/>
      <c r="O106" s="15">
        <f>O42/O$8</f>
        <v>2.6510816220506911E-2</v>
      </c>
      <c r="P106" s="15">
        <f t="shared" ref="P106:Q106" si="124">P42/P$8</f>
        <v>3.5759789977219271E-2</v>
      </c>
      <c r="Q106" s="15">
        <f t="shared" si="124"/>
        <v>1.7628480081164872E-2</v>
      </c>
      <c r="R106" s="16"/>
    </row>
    <row r="107" spans="1:18" x14ac:dyDescent="0.25">
      <c r="A107" s="4" t="s">
        <v>10</v>
      </c>
      <c r="B107" s="17"/>
      <c r="C107" s="14">
        <f>C43/C$8</f>
        <v>2.0607582064889256E-2</v>
      </c>
      <c r="D107" s="14">
        <f t="shared" ref="D107:E107" si="125">D43/D$8</f>
        <v>2.8483900404119411E-2</v>
      </c>
      <c r="E107" s="14">
        <f t="shared" si="125"/>
        <v>1.3114855752088921E-2</v>
      </c>
      <c r="F107" s="28"/>
      <c r="G107" s="14">
        <f>G43/G$8</f>
        <v>2.5265575653172553E-2</v>
      </c>
      <c r="H107" s="14">
        <f t="shared" ref="H107:I107" si="126">H43/H$8</f>
        <v>3.4923964341898268E-2</v>
      </c>
      <c r="I107" s="14">
        <f t="shared" si="126"/>
        <v>1.5935505348019279E-2</v>
      </c>
      <c r="J107" s="17"/>
      <c r="K107" s="14">
        <f>K43/K$8</f>
        <v>1.7968953338187339E-2</v>
      </c>
      <c r="L107" s="14">
        <f t="shared" ref="L107:M107" si="127">L43/L$8</f>
        <v>2.5477058246244039E-2</v>
      </c>
      <c r="M107" s="14">
        <f t="shared" si="127"/>
        <v>1.0800142090968931E-2</v>
      </c>
      <c r="N107" s="28"/>
      <c r="O107" s="14">
        <f>O43/O$8</f>
        <v>2.1200774527358985E-2</v>
      </c>
      <c r="P107" s="14">
        <f t="shared" ref="P107:Q107" si="128">P43/P$8</f>
        <v>3.0574154453412213E-2</v>
      </c>
      <c r="Q107" s="14">
        <f t="shared" si="128"/>
        <v>1.2198963790838903E-2</v>
      </c>
      <c r="R107" s="17"/>
    </row>
    <row r="108" spans="1:18" x14ac:dyDescent="0.25">
      <c r="A108" s="4" t="s">
        <v>47</v>
      </c>
      <c r="B108" s="17"/>
      <c r="C108" s="14">
        <f t="shared" ref="C108:E110" si="129">C44/C$8</f>
        <v>1.3584797737455909E-3</v>
      </c>
      <c r="D108" s="14">
        <f t="shared" si="129"/>
        <v>4.7255898839786208E-4</v>
      </c>
      <c r="E108" s="14">
        <f t="shared" si="129"/>
        <v>2.201311485575209E-3</v>
      </c>
      <c r="F108" s="28"/>
      <c r="G108" s="14">
        <f t="shared" ref="G108:I108" si="130">G44/G$8</f>
        <v>1.3251176041873716E-3</v>
      </c>
      <c r="H108" s="14">
        <f t="shared" si="130"/>
        <v>4.9441905760731146E-4</v>
      </c>
      <c r="I108" s="14">
        <f t="shared" si="130"/>
        <v>2.1276287794358166E-3</v>
      </c>
      <c r="J108" s="17"/>
      <c r="K108" s="14">
        <f t="shared" ref="K108:M108" si="131">K44/K$8</f>
        <v>1.4251293029033431E-3</v>
      </c>
      <c r="L108" s="14">
        <f t="shared" si="131"/>
        <v>4.6424591667304006E-4</v>
      </c>
      <c r="M108" s="14">
        <f t="shared" si="131"/>
        <v>2.3422488250366743E-3</v>
      </c>
      <c r="N108" s="28"/>
      <c r="O108" s="14">
        <f t="shared" ref="O108:Q108" si="132">O44/O$8</f>
        <v>1.4202635028045961E-3</v>
      </c>
      <c r="P108" s="14">
        <f t="shared" si="132"/>
        <v>4.7775270510646986E-4</v>
      </c>
      <c r="Q108" s="14">
        <f t="shared" si="132"/>
        <v>2.3254123269147819E-3</v>
      </c>
      <c r="R108" s="17"/>
    </row>
    <row r="109" spans="1:18" x14ac:dyDescent="0.25">
      <c r="A109" s="4" t="s">
        <v>48</v>
      </c>
      <c r="B109" s="17"/>
      <c r="C109" s="14">
        <f t="shared" si="129"/>
        <v>2.6136833073818677E-3</v>
      </c>
      <c r="D109" s="14">
        <f t="shared" si="129"/>
        <v>3.079780993351584E-3</v>
      </c>
      <c r="E109" s="14">
        <f t="shared" si="129"/>
        <v>2.1703070984544315E-3</v>
      </c>
      <c r="F109" s="28"/>
      <c r="G109" s="14">
        <f t="shared" ref="G109:I109" si="133">G45/G$8</f>
        <v>2.9226204936799254E-3</v>
      </c>
      <c r="H109" s="14">
        <f t="shared" si="133"/>
        <v>3.1013559068094987E-3</v>
      </c>
      <c r="I109" s="14">
        <f t="shared" si="133"/>
        <v>2.7644700467499383E-3</v>
      </c>
      <c r="J109" s="17"/>
      <c r="K109" s="14">
        <f t="shared" ref="K109:M109" si="134">K45/K$8</f>
        <v>3.0253449226626456E-3</v>
      </c>
      <c r="L109" s="14">
        <f t="shared" si="134"/>
        <v>3.640345579085132E-3</v>
      </c>
      <c r="M109" s="14">
        <f t="shared" si="134"/>
        <v>2.438136342495198E-3</v>
      </c>
      <c r="N109" s="28"/>
      <c r="O109" s="14">
        <f t="shared" ref="O109:Q109" si="135">O45/O$8</f>
        <v>3.2753250931568914E-3</v>
      </c>
      <c r="P109" s="14">
        <f t="shared" si="135"/>
        <v>3.8731613670321698E-3</v>
      </c>
      <c r="Q109" s="14">
        <f t="shared" si="135"/>
        <v>2.7011875855227976E-3</v>
      </c>
      <c r="R109" s="17"/>
    </row>
    <row r="110" spans="1:18" x14ac:dyDescent="0.25">
      <c r="A110" s="4" t="s">
        <v>49</v>
      </c>
      <c r="B110" s="17"/>
      <c r="C110" s="14">
        <f t="shared" si="129"/>
        <v>1.7477517556960817E-4</v>
      </c>
      <c r="D110" s="14">
        <f t="shared" si="129"/>
        <v>2.2813192543345067E-4</v>
      </c>
      <c r="E110" s="14">
        <f t="shared" si="129"/>
        <v>1.2401754848311036E-4</v>
      </c>
      <c r="F110" s="28"/>
      <c r="G110" s="14">
        <f t="shared" ref="G110:I110" si="136">G46/G$8</f>
        <v>3.3864116551455051E-4</v>
      </c>
      <c r="H110" s="14">
        <f t="shared" si="136"/>
        <v>4.1950707918196118E-4</v>
      </c>
      <c r="I110" s="14">
        <f t="shared" si="136"/>
        <v>2.605259729921408E-4</v>
      </c>
      <c r="J110" s="17"/>
      <c r="K110" s="14">
        <f t="shared" ref="K110:M110" si="137">K46/K$8</f>
        <v>3.2555930302728258E-4</v>
      </c>
      <c r="L110" s="14">
        <f t="shared" si="137"/>
        <v>4.6531807814341659E-4</v>
      </c>
      <c r="M110" s="14">
        <f t="shared" si="137"/>
        <v>1.921162716339813E-4</v>
      </c>
      <c r="N110" s="28"/>
      <c r="O110" s="14">
        <f t="shared" ref="O110:Q110" si="138">O46/O$8</f>
        <v>6.1445309718643776E-4</v>
      </c>
      <c r="P110" s="14">
        <f t="shared" si="138"/>
        <v>8.343850061014403E-4</v>
      </c>
      <c r="Q110" s="14">
        <f t="shared" si="138"/>
        <v>4.0323948645125016E-4</v>
      </c>
      <c r="R110" s="17"/>
    </row>
    <row r="111" spans="1:18" s="9" customFormat="1" ht="15.75" x14ac:dyDescent="0.25">
      <c r="A111" s="7" t="s">
        <v>50</v>
      </c>
      <c r="B111" s="16"/>
      <c r="C111" s="15">
        <f>C47/C$8</f>
        <v>9.9359687311322248E-2</v>
      </c>
      <c r="D111" s="15">
        <f t="shared" ref="D111:E111" si="139">D47/D$8</f>
        <v>0.18587863381566941</v>
      </c>
      <c r="E111" s="15">
        <f t="shared" si="139"/>
        <v>1.7052412916427676E-2</v>
      </c>
      <c r="F111" s="27"/>
      <c r="G111" s="15">
        <f>G47/G$8</f>
        <v>0.10060587321569234</v>
      </c>
      <c r="H111" s="15">
        <f t="shared" ref="H111:I111" si="140">H47/H$8</f>
        <v>0.18251554423552327</v>
      </c>
      <c r="I111" s="15">
        <f t="shared" si="140"/>
        <v>2.1493392771851617E-2</v>
      </c>
      <c r="J111" s="16"/>
      <c r="K111" s="15">
        <f>K47/K$8</f>
        <v>0.1161681128889539</v>
      </c>
      <c r="L111" s="15">
        <f t="shared" ref="L111:M111" si="141">L47/L$8</f>
        <v>0.21605483176714368</v>
      </c>
      <c r="M111" s="15">
        <f t="shared" si="141"/>
        <v>2.079496552997304E-2</v>
      </c>
      <c r="N111" s="27"/>
      <c r="O111" s="15">
        <f>O47/O$8</f>
        <v>0.115576517870564</v>
      </c>
      <c r="P111" s="15">
        <f t="shared" ref="P111:Q111" si="142">P47/P$8</f>
        <v>0.21069701764556065</v>
      </c>
      <c r="Q111" s="15">
        <f t="shared" si="142"/>
        <v>2.4226680043361169E-2</v>
      </c>
      <c r="R111" s="16"/>
    </row>
    <row r="112" spans="1:18" x14ac:dyDescent="0.25">
      <c r="A112" s="4" t="s">
        <v>51</v>
      </c>
      <c r="B112" s="17"/>
      <c r="C112" s="14">
        <f>C48/C$8</f>
        <v>3.4160602497696146E-3</v>
      </c>
      <c r="D112" s="14">
        <f t="shared" ref="D112:E112" si="143">D48/D$8</f>
        <v>3.9923086950853868E-3</v>
      </c>
      <c r="E112" s="14">
        <f t="shared" si="143"/>
        <v>2.8679058086719272E-3</v>
      </c>
      <c r="F112" s="28"/>
      <c r="G112" s="14">
        <f>G48/G$8</f>
        <v>3.872288110014208E-3</v>
      </c>
      <c r="H112" s="14">
        <f t="shared" ref="H112:I112" si="144">H48/H$8</f>
        <v>4.4497715184658023E-3</v>
      </c>
      <c r="I112" s="14">
        <f t="shared" si="144"/>
        <v>3.3289429882329101E-3</v>
      </c>
      <c r="J112" s="17"/>
      <c r="K112" s="14">
        <f>K48/K$8</f>
        <v>3.9910253861194433E-3</v>
      </c>
      <c r="L112" s="14">
        <f t="shared" ref="L112:M112" si="145">L48/L$8</f>
        <v>5.2092751974027957E-3</v>
      </c>
      <c r="M112" s="14">
        <f t="shared" si="145"/>
        <v>2.8278286732341083E-3</v>
      </c>
      <c r="N112" s="28"/>
      <c r="O112" s="14">
        <f>O48/O$8</f>
        <v>4.450829247967426E-3</v>
      </c>
      <c r="P112" s="14">
        <f t="shared" ref="P112:Q112" si="146">P48/P$8</f>
        <v>5.5129970604750811E-3</v>
      </c>
      <c r="Q112" s="14">
        <f t="shared" si="146"/>
        <v>3.4307667204642425E-3</v>
      </c>
      <c r="R112" s="17"/>
    </row>
    <row r="113" spans="1:18" x14ac:dyDescent="0.25">
      <c r="A113" s="4" t="s">
        <v>52</v>
      </c>
      <c r="B113" s="17"/>
      <c r="C113" s="14">
        <f t="shared" ref="C113:E118" si="147">C49/C$8</f>
        <v>2.1815119641552003E-2</v>
      </c>
      <c r="D113" s="14">
        <f t="shared" si="147"/>
        <v>3.7266979533307258E-2</v>
      </c>
      <c r="E113" s="14">
        <f t="shared" si="147"/>
        <v>7.1000046506580683E-3</v>
      </c>
      <c r="F113" s="28"/>
      <c r="G113" s="14">
        <f t="shared" ref="G113:I113" si="148">G49/G$8</f>
        <v>2.5692557992299594E-2</v>
      </c>
      <c r="H113" s="14">
        <f t="shared" si="148"/>
        <v>4.219042624915724E-2</v>
      </c>
      <c r="I113" s="14">
        <f t="shared" si="148"/>
        <v>9.7697239872052803E-3</v>
      </c>
      <c r="J113" s="17"/>
      <c r="K113" s="14">
        <f t="shared" ref="K113:M113" si="149">K49/K$8</f>
        <v>2.6270453721439591E-2</v>
      </c>
      <c r="L113" s="14">
        <f t="shared" si="149"/>
        <v>4.4021520425033399E-2</v>
      </c>
      <c r="M113" s="14">
        <f t="shared" si="149"/>
        <v>9.3215633964928366E-3</v>
      </c>
      <c r="N113" s="28"/>
      <c r="O113" s="14">
        <f t="shared" ref="O113:Q113" si="150">O49/O$8</f>
        <v>2.9683457762283129E-2</v>
      </c>
      <c r="P113" s="14">
        <f t="shared" si="150"/>
        <v>4.8655412113857217E-2</v>
      </c>
      <c r="Q113" s="14">
        <f t="shared" si="150"/>
        <v>1.146356870176595E-2</v>
      </c>
      <c r="R113" s="17"/>
    </row>
    <row r="114" spans="1:18" x14ac:dyDescent="0.25">
      <c r="A114" s="4" t="s">
        <v>53</v>
      </c>
      <c r="B114" s="17"/>
      <c r="C114" s="14">
        <f t="shared" si="147"/>
        <v>1.9765483491690234E-2</v>
      </c>
      <c r="D114" s="14">
        <f t="shared" si="147"/>
        <v>3.6566288619475945E-2</v>
      </c>
      <c r="E114" s="14">
        <f t="shared" si="147"/>
        <v>3.7825352287348662E-3</v>
      </c>
      <c r="F114" s="28"/>
      <c r="G114" s="14">
        <f t="shared" ref="G114:I114" si="151">G50/G$8</f>
        <v>2.3182196308811295E-2</v>
      </c>
      <c r="H114" s="14">
        <f t="shared" si="151"/>
        <v>4.1576148026069369E-2</v>
      </c>
      <c r="I114" s="14">
        <f t="shared" si="151"/>
        <v>5.4131507721700365E-3</v>
      </c>
      <c r="J114" s="17"/>
      <c r="K114" s="14">
        <f t="shared" ref="K114:M114" si="152">K50/K$8</f>
        <v>2.1648035306339086E-2</v>
      </c>
      <c r="L114" s="14">
        <f t="shared" si="152"/>
        <v>3.944517788230955E-2</v>
      </c>
      <c r="M114" s="14">
        <f t="shared" si="152"/>
        <v>4.6548100557000692E-3</v>
      </c>
      <c r="N114" s="28"/>
      <c r="O114" s="14">
        <f t="shared" ref="O114:Q114" si="153">O50/O$8</f>
        <v>2.393713459159966E-2</v>
      </c>
      <c r="P114" s="14">
        <f t="shared" si="153"/>
        <v>4.2954341981442337E-2</v>
      </c>
      <c r="Q114" s="14">
        <f t="shared" si="153"/>
        <v>5.6737863638493214E-3</v>
      </c>
      <c r="R114" s="17"/>
    </row>
    <row r="115" spans="1:18" x14ac:dyDescent="0.25">
      <c r="A115" s="4" t="s">
        <v>54</v>
      </c>
      <c r="B115" s="17"/>
      <c r="C115" s="18" t="s">
        <v>73</v>
      </c>
      <c r="D115" s="18" t="s">
        <v>73</v>
      </c>
      <c r="E115" s="18" t="s">
        <v>73</v>
      </c>
      <c r="F115" s="29"/>
      <c r="G115" s="18" t="s">
        <v>73</v>
      </c>
      <c r="H115" s="18" t="s">
        <v>73</v>
      </c>
      <c r="I115" s="18" t="s">
        <v>73</v>
      </c>
      <c r="J115" s="17"/>
      <c r="K115" s="18" t="s">
        <v>73</v>
      </c>
      <c r="L115" s="18" t="s">
        <v>73</v>
      </c>
      <c r="M115" s="18" t="s">
        <v>73</v>
      </c>
      <c r="N115" s="29"/>
      <c r="O115" s="18" t="s">
        <v>73</v>
      </c>
      <c r="P115" s="18" t="s">
        <v>73</v>
      </c>
      <c r="Q115" s="18" t="s">
        <v>73</v>
      </c>
      <c r="R115" s="17"/>
    </row>
    <row r="116" spans="1:18" x14ac:dyDescent="0.25">
      <c r="A116" s="4" t="s">
        <v>55</v>
      </c>
      <c r="B116" s="17"/>
      <c r="C116" s="14">
        <f t="shared" si="147"/>
        <v>1.9709873208554451E-2</v>
      </c>
      <c r="D116" s="14">
        <f t="shared" si="147"/>
        <v>3.9678659887889454E-2</v>
      </c>
      <c r="E116" s="14">
        <f t="shared" si="147"/>
        <v>7.2860309733827338E-4</v>
      </c>
      <c r="F116" s="28"/>
      <c r="G116" s="14">
        <f t="shared" ref="G116:I116" si="154">G52/G$8</f>
        <v>1.8985990562217954E-2</v>
      </c>
      <c r="H116" s="14">
        <f t="shared" si="154"/>
        <v>3.77106899393213E-2</v>
      </c>
      <c r="I116" s="14">
        <f t="shared" si="154"/>
        <v>8.9736724030626278E-4</v>
      </c>
      <c r="J116" s="17"/>
      <c r="K116" s="14">
        <f t="shared" ref="K116:M116" si="155">K52/K$8</f>
        <v>2.4514004548752986E-2</v>
      </c>
      <c r="L116" s="14">
        <f t="shared" si="155"/>
        <v>4.8798357162717659E-2</v>
      </c>
      <c r="M116" s="14">
        <f t="shared" si="155"/>
        <v>1.3270695921572882E-3</v>
      </c>
      <c r="N116" s="28"/>
      <c r="O116" s="14">
        <f t="shared" ref="O116:Q116" si="156">O52/O$8</f>
        <v>2.3203680653166279E-2</v>
      </c>
      <c r="P116" s="14">
        <f t="shared" si="156"/>
        <v>4.5962501795778217E-2</v>
      </c>
      <c r="Q116" s="14">
        <f t="shared" si="156"/>
        <v>1.3470395985699215E-3</v>
      </c>
      <c r="R116" s="17"/>
    </row>
    <row r="117" spans="1:18" x14ac:dyDescent="0.25">
      <c r="A117" s="4" t="s">
        <v>56</v>
      </c>
      <c r="B117" s="17"/>
      <c r="C117" s="14">
        <f t="shared" si="147"/>
        <v>2.4015697988496617E-2</v>
      </c>
      <c r="D117" s="14">
        <f t="shared" si="147"/>
        <v>4.7598096727936384E-2</v>
      </c>
      <c r="E117" s="14">
        <f t="shared" si="147"/>
        <v>1.5967259367200459E-3</v>
      </c>
      <c r="F117" s="28"/>
      <c r="G117" s="14">
        <f t="shared" ref="G117:I117" si="157">G53/G$8</f>
        <v>1.9479228781554364E-2</v>
      </c>
      <c r="H117" s="14">
        <f t="shared" si="157"/>
        <v>3.8519739306315082E-2</v>
      </c>
      <c r="I117" s="14">
        <f t="shared" si="157"/>
        <v>1.0855248874672534E-3</v>
      </c>
      <c r="J117" s="17"/>
      <c r="K117" s="14">
        <f t="shared" ref="K117:M117" si="158">K53/K$8</f>
        <v>2.5525769546257612E-2</v>
      </c>
      <c r="L117" s="14">
        <f t="shared" si="158"/>
        <v>5.0708234128615061E-2</v>
      </c>
      <c r="M117" s="14">
        <f t="shared" si="158"/>
        <v>1.4813085882115682E-3</v>
      </c>
      <c r="N117" s="28"/>
      <c r="O117" s="14">
        <f t="shared" ref="O117:Q117" si="159">O53/O$8</f>
        <v>2.1739245092945919E-2</v>
      </c>
      <c r="P117" s="14">
        <f t="shared" si="159"/>
        <v>4.3125256329466337E-2</v>
      </c>
      <c r="Q117" s="14">
        <f t="shared" si="159"/>
        <v>1.2013176367193495E-3</v>
      </c>
      <c r="R117" s="17"/>
    </row>
    <row r="118" spans="1:18" x14ac:dyDescent="0.25">
      <c r="A118" s="4" t="s">
        <v>57</v>
      </c>
      <c r="B118" s="17"/>
      <c r="C118" s="14">
        <f t="shared" si="147"/>
        <v>1.062950840509708E-2</v>
      </c>
      <c r="D118" s="14">
        <f t="shared" si="147"/>
        <v>2.0776300351974971E-2</v>
      </c>
      <c r="E118" s="14">
        <f t="shared" si="147"/>
        <v>9.7663819430449409E-4</v>
      </c>
      <c r="F118" s="28"/>
      <c r="G118" s="14">
        <f t="shared" ref="G118:I118" si="160">G54/G$8</f>
        <v>9.3862496963272157E-3</v>
      </c>
      <c r="H118" s="14">
        <f t="shared" si="160"/>
        <v>1.8068769196194472E-2</v>
      </c>
      <c r="I118" s="14">
        <f t="shared" si="160"/>
        <v>9.9868289646987303E-4</v>
      </c>
      <c r="J118" s="17"/>
      <c r="K118" s="14">
        <f t="shared" ref="K118:M118" si="161">K54/K$8</f>
        <v>1.4204335681840756E-2</v>
      </c>
      <c r="L118" s="14">
        <f t="shared" si="161"/>
        <v>2.786547661508617E-2</v>
      </c>
      <c r="M118" s="14">
        <f t="shared" si="161"/>
        <v>1.1605460742933756E-3</v>
      </c>
      <c r="N118" s="28"/>
      <c r="O118" s="14">
        <f t="shared" ref="O118:Q118" si="162">O54/O$8</f>
        <v>1.2543051273869394E-2</v>
      </c>
      <c r="P118" s="14">
        <f t="shared" si="162"/>
        <v>2.447372343299636E-2</v>
      </c>
      <c r="Q118" s="14">
        <f t="shared" si="162"/>
        <v>1.0853216626520428E-3</v>
      </c>
      <c r="R118" s="17"/>
    </row>
    <row r="119" spans="1:18" s="9" customFormat="1" ht="15.75" x14ac:dyDescent="0.25">
      <c r="A119" s="7" t="s">
        <v>58</v>
      </c>
      <c r="B119" s="16"/>
      <c r="C119" s="15">
        <f>C55/C$8</f>
        <v>1.0144904509199529E-2</v>
      </c>
      <c r="D119" s="15">
        <f t="shared" ref="D119:E119" si="163">D55/D$8</f>
        <v>1.3166471125016295E-2</v>
      </c>
      <c r="E119" s="15">
        <f t="shared" si="163"/>
        <v>7.2705287798223448E-3</v>
      </c>
      <c r="F119" s="27"/>
      <c r="G119" s="15">
        <f>G55/G$8</f>
        <v>1.1822993735138438E-2</v>
      </c>
      <c r="H119" s="15">
        <f t="shared" ref="H119:I119" si="164">H55/H$8</f>
        <v>1.3304367368342198E-2</v>
      </c>
      <c r="I119" s="15">
        <f t="shared" si="164"/>
        <v>1.0392091589353171E-2</v>
      </c>
      <c r="J119" s="16"/>
      <c r="K119" s="15">
        <f>K55/K$8</f>
        <v>1.1837091870391437E-2</v>
      </c>
      <c r="L119" s="15">
        <f t="shared" ref="L119:M119" si="165">L55/L$8</f>
        <v>1.5656416564751762E-2</v>
      </c>
      <c r="M119" s="15">
        <f t="shared" si="165"/>
        <v>8.1903636798558062E-3</v>
      </c>
      <c r="N119" s="27"/>
      <c r="O119" s="15">
        <f>O55/O$8</f>
        <v>1.3434403835453152E-2</v>
      </c>
      <c r="P119" s="15">
        <f t="shared" ref="P119:Q119" si="166">P55/P$8</f>
        <v>1.5769876615317223E-2</v>
      </c>
      <c r="Q119" s="15">
        <f t="shared" si="166"/>
        <v>1.1190865074710777E-2</v>
      </c>
      <c r="R119" s="16"/>
    </row>
    <row r="120" spans="1:18" x14ac:dyDescent="0.25">
      <c r="A120" s="4" t="s">
        <v>11</v>
      </c>
      <c r="B120" s="17"/>
      <c r="C120" s="14">
        <f>C56/C$8</f>
        <v>7.173726524516191E-3</v>
      </c>
      <c r="D120" s="14">
        <f t="shared" ref="D120:E120" si="167">D56/D$8</f>
        <v>9.6630165558597315E-3</v>
      </c>
      <c r="E120" s="14">
        <f t="shared" si="167"/>
        <v>4.8056800037205262E-3</v>
      </c>
      <c r="F120" s="28"/>
      <c r="G120" s="14">
        <f>G56/G$8</f>
        <v>8.6500732495564531E-3</v>
      </c>
      <c r="H120" s="14">
        <f t="shared" ref="H120:I120" si="168">H56/H$8</f>
        <v>9.813469173720878E-3</v>
      </c>
      <c r="I120" s="14">
        <f t="shared" si="168"/>
        <v>7.5263058864396227E-3</v>
      </c>
      <c r="J120" s="17"/>
      <c r="K120" s="14">
        <f>K56/K$8</f>
        <v>7.1895364367193888E-3</v>
      </c>
      <c r="L120" s="14">
        <f t="shared" ref="L120:M120" si="169">L56/L$8</f>
        <v>9.1437504065278903E-3</v>
      </c>
      <c r="M120" s="14">
        <f t="shared" si="169"/>
        <v>5.323634020891194E-3</v>
      </c>
      <c r="N120" s="28"/>
      <c r="O120" s="14">
        <f>O56/O$8</f>
        <v>8.6557454001724692E-3</v>
      </c>
      <c r="P120" s="14">
        <f t="shared" ref="P120:Q120" si="170">P56/P$8</f>
        <v>9.4554662143043876E-3</v>
      </c>
      <c r="Q120" s="14">
        <f t="shared" si="170"/>
        <v>7.8883724537025818E-3</v>
      </c>
      <c r="R120" s="17"/>
    </row>
    <row r="121" spans="1:18" x14ac:dyDescent="0.25">
      <c r="A121" s="4" t="s">
        <v>59</v>
      </c>
      <c r="B121" s="17"/>
      <c r="C121" s="14">
        <f>C57/C$8</f>
        <v>2.971177984683339E-3</v>
      </c>
      <c r="D121" s="14">
        <f t="shared" ref="D121:E121" si="171">D57/D$8</f>
        <v>3.470864294094642E-3</v>
      </c>
      <c r="E121" s="14">
        <f t="shared" si="171"/>
        <v>2.4803509696622074E-3</v>
      </c>
      <c r="F121" s="28"/>
      <c r="G121" s="14">
        <f>G57/G$8</f>
        <v>3.1729204855819844E-3</v>
      </c>
      <c r="H121" s="14">
        <f t="shared" ref="H121:I121" si="172">H57/H$8</f>
        <v>3.49089819462132E-3</v>
      </c>
      <c r="I121" s="14">
        <f t="shared" si="172"/>
        <v>2.8657857029135486E-3</v>
      </c>
      <c r="J121" s="17"/>
      <c r="K121" s="14">
        <f>K57/K$8</f>
        <v>4.6475554336720491E-3</v>
      </c>
      <c r="L121" s="14">
        <f t="shared" ref="L121:M121" si="173">L57/L$8</f>
        <v>6.5126661582238718E-3</v>
      </c>
      <c r="M121" s="14">
        <f t="shared" si="173"/>
        <v>2.8667296589646126E-3</v>
      </c>
      <c r="N121" s="28"/>
      <c r="O121" s="14">
        <f>O57/O$8</f>
        <v>4.7784936141709233E-3</v>
      </c>
      <c r="P121" s="14">
        <f t="shared" ref="P121:Q121" si="174">P57/P$8</f>
        <v>6.3147468465798119E-3</v>
      </c>
      <c r="Q121" s="14">
        <f t="shared" si="174"/>
        <v>3.3031388381339188E-3</v>
      </c>
      <c r="R121" s="17"/>
    </row>
    <row r="122" spans="1:18" s="9" customFormat="1" ht="15.75" x14ac:dyDescent="0.25">
      <c r="A122" s="7" t="s">
        <v>60</v>
      </c>
      <c r="B122" s="16"/>
      <c r="C122" s="15">
        <f>C58/C$8</f>
        <v>9.1637802281610475E-2</v>
      </c>
      <c r="D122" s="15">
        <f t="shared" ref="D122:E122" si="175">D58/D$8</f>
        <v>4.0037152913570594E-2</v>
      </c>
      <c r="E122" s="15">
        <f t="shared" si="175"/>
        <v>0.14072891314120947</v>
      </c>
      <c r="F122" s="27"/>
      <c r="G122" s="15">
        <f>G58/G$8</f>
        <v>9.173494703210465E-2</v>
      </c>
      <c r="H122" s="15">
        <f t="shared" ref="H122:I122" si="176">H58/H$8</f>
        <v>4.0662221889280099E-2</v>
      </c>
      <c r="I122" s="15">
        <f t="shared" si="176"/>
        <v>0.141060340710078</v>
      </c>
      <c r="J122" s="16"/>
      <c r="K122" s="15">
        <f>K58/K$8</f>
        <v>7.913692046734605E-2</v>
      </c>
      <c r="L122" s="15">
        <f t="shared" ref="L122:M122" si="177">L58/L$8</f>
        <v>3.1534413166714674E-2</v>
      </c>
      <c r="M122" s="15">
        <f t="shared" si="177"/>
        <v>0.12458859648314614</v>
      </c>
      <c r="N122" s="27"/>
      <c r="O122" s="15">
        <f>O58/O$8</f>
        <v>8.0581040561815823E-2</v>
      </c>
      <c r="P122" s="15">
        <f t="shared" ref="P122:Q122" si="178">P58/P$8</f>
        <v>3.2676602801447657E-2</v>
      </c>
      <c r="Q122" s="15">
        <f t="shared" si="178"/>
        <v>0.12658650343222072</v>
      </c>
      <c r="R122" s="16"/>
    </row>
    <row r="123" spans="1:18" s="9" customFormat="1" ht="15.75" x14ac:dyDescent="0.25">
      <c r="A123" s="41" t="s">
        <v>95</v>
      </c>
      <c r="B123" s="16"/>
      <c r="C123" s="14">
        <f>C59/C$8</f>
        <v>0</v>
      </c>
      <c r="D123" s="14">
        <f t="shared" ref="D123:E123" si="179">D59/D$8</f>
        <v>0</v>
      </c>
      <c r="E123" s="14">
        <f t="shared" si="179"/>
        <v>0</v>
      </c>
      <c r="F123" s="27"/>
      <c r="G123" s="14">
        <f>G59/G$8</f>
        <v>0</v>
      </c>
      <c r="H123" s="14">
        <f t="shared" ref="H123:I123" si="180">H59/H$8</f>
        <v>0</v>
      </c>
      <c r="I123" s="14">
        <f t="shared" si="180"/>
        <v>0</v>
      </c>
      <c r="J123" s="16"/>
      <c r="K123" s="14">
        <f>K59/K$8</f>
        <v>0</v>
      </c>
      <c r="L123" s="14">
        <f t="shared" ref="L123:M123" si="181">L59/L$8</f>
        <v>0</v>
      </c>
      <c r="M123" s="14">
        <f t="shared" si="181"/>
        <v>0</v>
      </c>
      <c r="N123" s="27"/>
      <c r="O123" s="14">
        <f>O59/O$8</f>
        <v>1.3185688780824844E-6</v>
      </c>
      <c r="P123" s="14">
        <f t="shared" ref="P123:Q123" si="182">P59/P$8</f>
        <v>6.7289113395277449E-7</v>
      </c>
      <c r="Q123" s="14">
        <f t="shared" si="182"/>
        <v>1.9386513771694721E-6</v>
      </c>
      <c r="R123" s="16"/>
    </row>
    <row r="124" spans="1:18" ht="15.75" x14ac:dyDescent="0.25">
      <c r="A124" s="4" t="s">
        <v>61</v>
      </c>
      <c r="B124" s="17"/>
      <c r="C124" s="15">
        <f t="shared" ref="C124:E135" si="183">C60/C$8</f>
        <v>4.6712637834058915E-3</v>
      </c>
      <c r="D124" s="15">
        <f t="shared" si="183"/>
        <v>4.4648676834832483E-3</v>
      </c>
      <c r="E124" s="15">
        <f t="shared" si="183"/>
        <v>4.8676887779620813E-3</v>
      </c>
      <c r="F124" s="28"/>
      <c r="G124" s="15">
        <f t="shared" ref="G124:I124" si="184">G60/G$8</f>
        <v>5.0133616025088892E-3</v>
      </c>
      <c r="H124" s="15">
        <f t="shared" si="184"/>
        <v>4.8393138062776241E-3</v>
      </c>
      <c r="I124" s="15">
        <f t="shared" si="184"/>
        <v>5.1815721295103562E-3</v>
      </c>
      <c r="J124" s="17"/>
      <c r="K124" s="15">
        <f t="shared" ref="K124:M124" si="185">K60/K$8</f>
        <v>5.7359534252940901E-3</v>
      </c>
      <c r="L124" s="15">
        <f t="shared" si="185"/>
        <v>5.8082560721864872E-3</v>
      </c>
      <c r="M124" s="15">
        <f t="shared" si="185"/>
        <v>5.6672593948439813E-3</v>
      </c>
      <c r="N124" s="28"/>
      <c r="O124" s="15">
        <f t="shared" ref="O124:Q124" si="186">O60/O$8</f>
        <v>5.9594368656035483E-3</v>
      </c>
      <c r="P124" s="15">
        <f t="shared" si="186"/>
        <v>5.9890675377466691E-3</v>
      </c>
      <c r="Q124" s="15">
        <f t="shared" si="186"/>
        <v>5.9309807798871381E-3</v>
      </c>
      <c r="R124" s="17"/>
    </row>
    <row r="125" spans="1:18" x14ac:dyDescent="0.25">
      <c r="A125" s="4" t="s">
        <v>62</v>
      </c>
      <c r="B125" s="17"/>
      <c r="C125" s="14">
        <f t="shared" si="183"/>
        <v>8.4432298452445265E-2</v>
      </c>
      <c r="D125" s="14">
        <f t="shared" si="183"/>
        <v>3.2427323686611914E-2</v>
      </c>
      <c r="E125" s="14">
        <f t="shared" si="183"/>
        <v>0.13389244578107803</v>
      </c>
      <c r="F125" s="28"/>
      <c r="G125" s="14">
        <f t="shared" ref="G125:I125" si="187">G61/G$8</f>
        <v>8.3909391402931452E-2</v>
      </c>
      <c r="H125" s="14">
        <f t="shared" si="187"/>
        <v>3.2736534571878043E-2</v>
      </c>
      <c r="I125" s="14">
        <f t="shared" si="187"/>
        <v>0.13334587717647739</v>
      </c>
      <c r="J125" s="17"/>
      <c r="K125" s="14">
        <f t="shared" ref="K125:M125" si="188">K61/K$8</f>
        <v>7.1489680817469814E-2</v>
      </c>
      <c r="L125" s="14">
        <f t="shared" si="188"/>
        <v>2.3516789691238941E-2</v>
      </c>
      <c r="M125" s="14">
        <f t="shared" si="188"/>
        <v>0.11729466165867661</v>
      </c>
      <c r="N125" s="28"/>
      <c r="O125" s="14">
        <f t="shared" ref="O125:Q125" si="189">O61/O$8</f>
        <v>7.2336523830495339E-2</v>
      </c>
      <c r="P125" s="14">
        <f t="shared" si="189"/>
        <v>2.4260416943533331E-2</v>
      </c>
      <c r="Q125" s="14">
        <f t="shared" si="189"/>
        <v>0.11850685070930407</v>
      </c>
      <c r="R125" s="17"/>
    </row>
    <row r="126" spans="1:18" x14ac:dyDescent="0.25">
      <c r="A126" s="4" t="s">
        <v>63</v>
      </c>
      <c r="B126" s="17"/>
      <c r="C126" s="14">
        <f t="shared" si="183"/>
        <v>2.5342400457593187E-3</v>
      </c>
      <c r="D126" s="14">
        <f t="shared" si="183"/>
        <v>3.1449615434754269E-3</v>
      </c>
      <c r="E126" s="14">
        <f t="shared" si="183"/>
        <v>1.9532763886089882E-3</v>
      </c>
      <c r="F126" s="28"/>
      <c r="G126" s="14">
        <f t="shared" ref="G126:I126" si="190">G62/G$8</f>
        <v>1.9876764062810574E-4</v>
      </c>
      <c r="H126" s="14">
        <f t="shared" si="190"/>
        <v>1.0487676979549029E-4</v>
      </c>
      <c r="I126" s="14">
        <f t="shared" si="190"/>
        <v>2.8947330332460089E-4</v>
      </c>
      <c r="J126" s="17"/>
      <c r="K126" s="14">
        <f t="shared" ref="K126:M126" si="191">K62/K$8</f>
        <v>1.9111116619531848E-3</v>
      </c>
      <c r="L126" s="14">
        <f t="shared" si="191"/>
        <v>2.2093674032892486E-3</v>
      </c>
      <c r="M126" s="14">
        <f t="shared" si="191"/>
        <v>1.6263341929086232E-3</v>
      </c>
      <c r="N126" s="28"/>
      <c r="O126" s="14">
        <f t="shared" ref="O126:Q126" si="192">O62/O$8</f>
        <v>1.7322698635808639E-4</v>
      </c>
      <c r="P126" s="14">
        <f t="shared" si="192"/>
        <v>9.5886986588270359E-5</v>
      </c>
      <c r="Q126" s="14">
        <f t="shared" si="192"/>
        <v>2.4717805058910769E-4</v>
      </c>
      <c r="R126" s="17"/>
    </row>
    <row r="127" spans="1:18" x14ac:dyDescent="0.25">
      <c r="A127" s="41" t="s">
        <v>96</v>
      </c>
      <c r="B127" s="17"/>
      <c r="C127" s="14">
        <f t="shared" si="183"/>
        <v>0</v>
      </c>
      <c r="D127" s="14">
        <f t="shared" si="183"/>
        <v>0</v>
      </c>
      <c r="E127" s="14">
        <f t="shared" si="183"/>
        <v>0</v>
      </c>
      <c r="F127" s="28"/>
      <c r="G127" s="14">
        <f t="shared" ref="G127:I127" si="193">G63/G$8</f>
        <v>2.613426386036205E-3</v>
      </c>
      <c r="H127" s="14">
        <f t="shared" si="193"/>
        <v>2.9814967413289385E-3</v>
      </c>
      <c r="I127" s="14">
        <f t="shared" si="193"/>
        <v>2.2434181007656567E-3</v>
      </c>
      <c r="J127" s="17"/>
      <c r="K127" s="14">
        <f t="shared" ref="K127:M127" si="194">K63/K$8</f>
        <v>0</v>
      </c>
      <c r="L127" s="14">
        <f t="shared" si="194"/>
        <v>0</v>
      </c>
      <c r="M127" s="14">
        <f t="shared" si="194"/>
        <v>0</v>
      </c>
      <c r="N127" s="28"/>
      <c r="O127" s="14">
        <f t="shared" ref="O127:Q127" si="195">O63/O$8</f>
        <v>2.1106991315905368E-3</v>
      </c>
      <c r="P127" s="14">
        <f t="shared" si="195"/>
        <v>2.3302219968784582E-3</v>
      </c>
      <c r="Q127" s="14">
        <f t="shared" si="195"/>
        <v>1.8998783496260827E-3</v>
      </c>
      <c r="R127" s="17"/>
    </row>
    <row r="128" spans="1:18" s="9" customFormat="1" ht="15.75" x14ac:dyDescent="0.25">
      <c r="A128" s="7" t="s">
        <v>64</v>
      </c>
      <c r="B128" s="16"/>
      <c r="C128" s="15">
        <f t="shared" si="183"/>
        <v>2.7002764625504466E-2</v>
      </c>
      <c r="D128" s="15">
        <f t="shared" si="183"/>
        <v>2.6463303350280278E-2</v>
      </c>
      <c r="E128" s="15">
        <f t="shared" si="183"/>
        <v>2.7500891376129721E-2</v>
      </c>
      <c r="F128" s="27"/>
      <c r="G128" s="15">
        <f t="shared" ref="G128:I128" si="196">G64/G$8</f>
        <v>2.5515875645074612E-2</v>
      </c>
      <c r="H128" s="15">
        <f t="shared" si="196"/>
        <v>2.4735935276050641E-2</v>
      </c>
      <c r="I128" s="15">
        <f t="shared" si="196"/>
        <v>2.6269702276707531E-2</v>
      </c>
      <c r="J128" s="16"/>
      <c r="K128" s="15">
        <f t="shared" ref="K128:M128" si="197">K64/K$8</f>
        <v>3.4766765998621302E-2</v>
      </c>
      <c r="L128" s="15">
        <f t="shared" si="197"/>
        <v>3.6253353184998602E-2</v>
      </c>
      <c r="M128" s="15">
        <f t="shared" si="197"/>
        <v>3.3347699399116262E-2</v>
      </c>
      <c r="N128" s="27"/>
      <c r="O128" s="15">
        <f t="shared" ref="O128:Q128" si="198">O64/O$8</f>
        <v>3.3176017078104109E-2</v>
      </c>
      <c r="P128" s="15">
        <f t="shared" si="198"/>
        <v>3.5055609405537695E-2</v>
      </c>
      <c r="Q128" s="15">
        <f t="shared" si="198"/>
        <v>3.1370933476793532E-2</v>
      </c>
      <c r="R128" s="16"/>
    </row>
    <row r="129" spans="1:45" x14ac:dyDescent="0.25">
      <c r="A129" s="4" t="s">
        <v>65</v>
      </c>
      <c r="B129" s="17"/>
      <c r="C129" s="14">
        <f t="shared" si="183"/>
        <v>1.6532142743652483E-2</v>
      </c>
      <c r="D129" s="14">
        <f t="shared" si="183"/>
        <v>8.9297353669664965E-3</v>
      </c>
      <c r="E129" s="14">
        <f t="shared" si="183"/>
        <v>2.3780364921636411E-2</v>
      </c>
      <c r="F129" s="28"/>
      <c r="G129" s="14">
        <f t="shared" ref="G129:I129" si="199">G65/G$8</f>
        <v>1.5783623018765139E-2</v>
      </c>
      <c r="H129" s="14">
        <f t="shared" si="199"/>
        <v>8.734736684395835E-3</v>
      </c>
      <c r="I129" s="14">
        <f t="shared" si="199"/>
        <v>2.2593391324485099E-2</v>
      </c>
      <c r="J129" s="17"/>
      <c r="K129" s="14">
        <f t="shared" ref="K129:M129" si="200">K65/K$8</f>
        <v>1.9744953525318475E-2</v>
      </c>
      <c r="L129" s="14">
        <f t="shared" si="200"/>
        <v>1.0830975173743766E-2</v>
      </c>
      <c r="M129" s="14">
        <f t="shared" si="200"/>
        <v>2.825610634574036E-2</v>
      </c>
      <c r="N129" s="28"/>
      <c r="O129" s="14">
        <f t="shared" ref="O129:Q129" si="201">O65/O$8</f>
        <v>1.8081535025145107E-2</v>
      </c>
      <c r="P129" s="14">
        <f t="shared" si="201"/>
        <v>1.0168394370727352E-2</v>
      </c>
      <c r="Q129" s="14">
        <f t="shared" si="201"/>
        <v>2.5681314793363996E-2</v>
      </c>
      <c r="R129" s="17"/>
    </row>
    <row r="130" spans="1:45" x14ac:dyDescent="0.25">
      <c r="A130" s="4" t="s">
        <v>66</v>
      </c>
      <c r="B130" s="17"/>
      <c r="C130" s="14">
        <f t="shared" si="183"/>
        <v>8.7387587784804087E-5</v>
      </c>
      <c r="D130" s="14">
        <f t="shared" si="183"/>
        <v>1.4665623777864684E-4</v>
      </c>
      <c r="E130" s="14">
        <f t="shared" si="183"/>
        <v>0</v>
      </c>
      <c r="F130" s="29"/>
      <c r="G130" s="14">
        <f t="shared" ref="G130:I130" si="202">G66/G$8</f>
        <v>1.3987352488644479E-4</v>
      </c>
      <c r="H130" s="14">
        <f t="shared" si="202"/>
        <v>2.6968312233126079E-4</v>
      </c>
      <c r="I130" s="14">
        <f t="shared" si="202"/>
        <v>0</v>
      </c>
      <c r="J130" s="17"/>
      <c r="K130" s="14">
        <f t="shared" ref="K130:M130" si="203">K66/K$8</f>
        <v>1.2236840290730567E-4</v>
      </c>
      <c r="L130" s="14">
        <f t="shared" si="203"/>
        <v>2.2015048858398204E-4</v>
      </c>
      <c r="M130" s="14">
        <f t="shared" si="203"/>
        <v>2.8663884222476786E-5</v>
      </c>
      <c r="N130" s="29"/>
      <c r="O130" s="14">
        <f t="shared" ref="O130:Q130" si="204">O66/O$8</f>
        <v>1.3070314003992627E-4</v>
      </c>
      <c r="P130" s="14">
        <f t="shared" si="204"/>
        <v>2.3685767915137662E-4</v>
      </c>
      <c r="Q130" s="14">
        <f t="shared" si="204"/>
        <v>2.8756662094680501E-5</v>
      </c>
      <c r="R130" s="17"/>
    </row>
    <row r="131" spans="1:45" x14ac:dyDescent="0.25">
      <c r="A131" s="4" t="s">
        <v>67</v>
      </c>
      <c r="B131" s="17"/>
      <c r="C131" s="14">
        <f t="shared" si="183"/>
        <v>2.303854587053926E-4</v>
      </c>
      <c r="D131" s="14">
        <f t="shared" si="183"/>
        <v>4.5626385086690134E-4</v>
      </c>
      <c r="E131" s="14">
        <f t="shared" si="183"/>
        <v>0</v>
      </c>
      <c r="F131" s="29"/>
      <c r="G131" s="14">
        <f t="shared" ref="G131:I131" si="205">G67/G$8</f>
        <v>1.6195881828956764E-4</v>
      </c>
      <c r="H131" s="14">
        <f t="shared" si="205"/>
        <v>2.9964791370140083E-4</v>
      </c>
      <c r="I131" s="14">
        <f t="shared" si="205"/>
        <v>2.8947330332460088E-5</v>
      </c>
      <c r="J131" s="17"/>
      <c r="K131" s="14">
        <f t="shared" ref="K131:M131" si="206">K67/K$8</f>
        <v>2.7580895377110268E-4</v>
      </c>
      <c r="L131" s="14">
        <f t="shared" si="206"/>
        <v>5.1678182872149031E-4</v>
      </c>
      <c r="M131" s="14">
        <f t="shared" si="206"/>
        <v>4.5725720069189158E-5</v>
      </c>
      <c r="N131" s="29"/>
      <c r="O131" s="14">
        <f t="shared" ref="O131:Q131" si="207">O67/O$8</f>
        <v>2.2745313146922856E-4</v>
      </c>
      <c r="P131" s="14">
        <f t="shared" si="207"/>
        <v>4.1786539418467298E-4</v>
      </c>
      <c r="Q131" s="14">
        <f t="shared" si="207"/>
        <v>4.4588981674897859E-5</v>
      </c>
      <c r="R131" s="17"/>
    </row>
    <row r="132" spans="1:45" x14ac:dyDescent="0.25">
      <c r="A132" s="4" t="s">
        <v>68</v>
      </c>
      <c r="B132" s="17"/>
      <c r="C132" s="14">
        <f t="shared" si="183"/>
        <v>4.5759318694588323E-3</v>
      </c>
      <c r="D132" s="14">
        <f t="shared" si="183"/>
        <v>6.4039890496675788E-3</v>
      </c>
      <c r="E132" s="14">
        <f t="shared" si="183"/>
        <v>2.8369014215511496E-3</v>
      </c>
      <c r="F132" s="28"/>
      <c r="G132" s="14">
        <f t="shared" ref="G132:I132" si="208">G68/G$8</f>
        <v>4.5863792633818474E-3</v>
      </c>
      <c r="H132" s="14">
        <f t="shared" si="208"/>
        <v>6.4124653532099786E-3</v>
      </c>
      <c r="I132" s="14">
        <f t="shared" si="208"/>
        <v>2.8368383725810888E-3</v>
      </c>
      <c r="J132" s="17"/>
      <c r="K132" s="14">
        <f t="shared" ref="K132:M132" si="209">K68/K$8</f>
        <v>7.2179901452413438E-3</v>
      </c>
      <c r="L132" s="14">
        <f t="shared" si="209"/>
        <v>1.0760212516698914E-2</v>
      </c>
      <c r="M132" s="14">
        <f t="shared" si="209"/>
        <v>3.8358419350578753E-3</v>
      </c>
      <c r="N132" s="28"/>
      <c r="O132" s="14">
        <f t="shared" ref="O132:Q132" si="210">O68/O$8</f>
        <v>7.5104035084480707E-3</v>
      </c>
      <c r="P132" s="14">
        <f t="shared" si="210"/>
        <v>1.0828837018701999E-2</v>
      </c>
      <c r="Q132" s="14">
        <f t="shared" si="210"/>
        <v>4.3235156796507844E-3</v>
      </c>
      <c r="R132" s="17"/>
    </row>
    <row r="133" spans="1:45" x14ac:dyDescent="0.25">
      <c r="A133" s="4" t="s">
        <v>69</v>
      </c>
      <c r="B133" s="17"/>
      <c r="C133" s="14">
        <f t="shared" si="183"/>
        <v>5.5769169659029517E-3</v>
      </c>
      <c r="D133" s="14">
        <f t="shared" si="183"/>
        <v>1.049406856993873E-2</v>
      </c>
      <c r="E133" s="14">
        <f t="shared" si="183"/>
        <v>8.9912722650255011E-4</v>
      </c>
      <c r="F133" s="28"/>
      <c r="G133" s="14">
        <f t="shared" ref="G133:I133" si="211">G69/G$8</f>
        <v>4.829317490816199E-3</v>
      </c>
      <c r="H133" s="14">
        <f t="shared" si="211"/>
        <v>9.0194022024121662E-3</v>
      </c>
      <c r="I133" s="14">
        <f t="shared" si="211"/>
        <v>7.815779189764224E-4</v>
      </c>
      <c r="J133" s="17"/>
      <c r="K133" s="14">
        <f t="shared" ref="K133:M133" si="212">K69/K$8</f>
        <v>7.4058195340120448E-3</v>
      </c>
      <c r="L133" s="14">
        <f t="shared" si="212"/>
        <v>1.3924518402936865E-2</v>
      </c>
      <c r="M133" s="14">
        <f t="shared" si="212"/>
        <v>1.1817027507432989E-3</v>
      </c>
      <c r="N133" s="28"/>
      <c r="O133" s="14">
        <f t="shared" ref="O133:Q133" si="213">O69/O$8</f>
        <v>7.2259222730017749E-3</v>
      </c>
      <c r="P133" s="14">
        <f t="shared" si="213"/>
        <v>1.3403318497205314E-2</v>
      </c>
      <c r="Q133" s="14">
        <f t="shared" si="213"/>
        <v>1.2930804685720378E-3</v>
      </c>
      <c r="R133" s="17"/>
    </row>
    <row r="134" spans="1:45" s="9" customFormat="1" ht="15.75" x14ac:dyDescent="0.25">
      <c r="A134" s="7" t="s">
        <v>70</v>
      </c>
      <c r="B134" s="16"/>
      <c r="C134" s="15">
        <f t="shared" si="183"/>
        <v>3.9721630811274589E-5</v>
      </c>
      <c r="D134" s="15">
        <f t="shared" si="183"/>
        <v>3.2590275061921521E-5</v>
      </c>
      <c r="E134" s="15">
        <f t="shared" si="183"/>
        <v>4.6506580681166384E-5</v>
      </c>
      <c r="F134" s="27"/>
      <c r="G134" s="15">
        <f t="shared" ref="G134:I134" si="214">G70/G$8</f>
        <v>7.3617644677076205E-5</v>
      </c>
      <c r="H134" s="15">
        <f t="shared" si="214"/>
        <v>2.9964791370140086E-5</v>
      </c>
      <c r="I134" s="15">
        <f t="shared" si="214"/>
        <v>1.1578932132984035E-4</v>
      </c>
      <c r="J134" s="16"/>
      <c r="K134" s="15">
        <f t="shared" ref="K134:M134" si="215">K70/K$8</f>
        <v>1.1067270676637917E-4</v>
      </c>
      <c r="L134" s="15">
        <f t="shared" si="215"/>
        <v>6.3257526752215625E-5</v>
      </c>
      <c r="M134" s="15">
        <f t="shared" si="215"/>
        <v>1.5560394292201684E-4</v>
      </c>
      <c r="N134" s="27"/>
      <c r="O134" s="15">
        <f t="shared" ref="O134:Q134" si="216">O70/O$8</f>
        <v>1.748751974556895E-4</v>
      </c>
      <c r="P134" s="15">
        <f t="shared" si="216"/>
        <v>1.1035414596825501E-4</v>
      </c>
      <c r="Q134" s="15">
        <f t="shared" si="216"/>
        <v>2.3683857657753716E-4</v>
      </c>
      <c r="R134" s="16"/>
    </row>
    <row r="135" spans="1:45" x14ac:dyDescent="0.25">
      <c r="A135" s="4" t="s">
        <v>71</v>
      </c>
      <c r="B135" s="17"/>
      <c r="C135" s="14">
        <f t="shared" si="183"/>
        <v>3.9721630811274589E-5</v>
      </c>
      <c r="D135" s="14">
        <f t="shared" si="183"/>
        <v>3.2590275061921521E-5</v>
      </c>
      <c r="E135" s="14">
        <f t="shared" si="183"/>
        <v>4.6506580681166384E-5</v>
      </c>
      <c r="F135" s="28"/>
      <c r="G135" s="14">
        <f t="shared" ref="G135:I135" si="217">G71/G$8</f>
        <v>0</v>
      </c>
      <c r="H135" s="14">
        <f t="shared" si="217"/>
        <v>0</v>
      </c>
      <c r="I135" s="14">
        <f t="shared" si="217"/>
        <v>0</v>
      </c>
      <c r="J135" s="17"/>
      <c r="K135" s="14">
        <f t="shared" ref="K135:M135" si="218">K71/K$8</f>
        <v>1.1067270676637917E-4</v>
      </c>
      <c r="L135" s="14">
        <f t="shared" si="218"/>
        <v>6.3614913909007802E-5</v>
      </c>
      <c r="M135" s="14">
        <f t="shared" si="218"/>
        <v>1.5560394292201684E-4</v>
      </c>
      <c r="N135" s="28"/>
      <c r="O135" s="14">
        <f t="shared" ref="O135:Q135" si="219">O71/O$8</f>
        <v>0</v>
      </c>
      <c r="P135" s="14">
        <f t="shared" si="219"/>
        <v>0</v>
      </c>
      <c r="Q135" s="14">
        <f t="shared" si="219"/>
        <v>0</v>
      </c>
      <c r="R135" s="17"/>
    </row>
    <row r="136" spans="1:45" ht="15.75" x14ac:dyDescent="0.25">
      <c r="A136" s="13"/>
      <c r="B136" s="17"/>
      <c r="C136" s="49"/>
      <c r="D136" s="49"/>
      <c r="E136" s="49"/>
      <c r="F136" s="30"/>
      <c r="G136" s="30"/>
      <c r="H136" s="30"/>
      <c r="I136" s="30"/>
      <c r="J136" s="17"/>
      <c r="K136" s="49"/>
      <c r="L136" s="49"/>
      <c r="M136" s="49"/>
      <c r="N136" s="30"/>
      <c r="O136" s="34"/>
      <c r="P136" s="34"/>
      <c r="Q136" s="34"/>
      <c r="R136" s="17"/>
    </row>
    <row r="137" spans="1:45" ht="15.75" x14ac:dyDescent="0.25">
      <c r="A137" t="s">
        <v>74</v>
      </c>
      <c r="C137" s="21" t="s">
        <v>75</v>
      </c>
      <c r="K137" s="21"/>
      <c r="S137" s="21"/>
      <c r="AA137" s="21"/>
      <c r="AI137" s="21"/>
      <c r="AQ137" s="21"/>
    </row>
    <row r="138" spans="1:45" x14ac:dyDescent="0.25">
      <c r="C138" s="20" t="s">
        <v>76</v>
      </c>
      <c r="K138" s="20"/>
      <c r="S138" s="20"/>
      <c r="AA138" s="20"/>
      <c r="AI138" s="20"/>
      <c r="AQ138" s="20"/>
    </row>
    <row r="139" spans="1:45" x14ac:dyDescent="0.25">
      <c r="A139" s="22"/>
      <c r="C139" s="20" t="s">
        <v>77</v>
      </c>
      <c r="K139" s="20"/>
      <c r="S139" s="20"/>
      <c r="AA139" s="20"/>
      <c r="AI139" s="20"/>
      <c r="AQ139" s="20"/>
    </row>
    <row r="140" spans="1:45" x14ac:dyDescent="0.25">
      <c r="A140" s="22"/>
      <c r="C140" s="23" t="s">
        <v>78</v>
      </c>
      <c r="K140" s="23"/>
      <c r="S140" s="23"/>
      <c r="AA140" s="23"/>
      <c r="AI140" s="23"/>
      <c r="AQ140" s="23"/>
    </row>
    <row r="141" spans="1:45" x14ac:dyDescent="0.25">
      <c r="A141" s="22"/>
      <c r="C141" s="24" t="s">
        <v>79</v>
      </c>
      <c r="K141" s="24"/>
      <c r="S141" s="24"/>
      <c r="AA141" s="24"/>
      <c r="AI141" s="24"/>
      <c r="AQ141" s="24"/>
    </row>
    <row r="142" spans="1:45" x14ac:dyDescent="0.25">
      <c r="C142" s="19" t="s">
        <v>80</v>
      </c>
      <c r="K142" s="19"/>
      <c r="S142" s="19"/>
      <c r="AA142" s="19"/>
      <c r="AI142" s="19"/>
      <c r="AQ142" s="19"/>
    </row>
    <row r="143" spans="1:45" x14ac:dyDescent="0.25">
      <c r="A143" s="26" t="s">
        <v>86</v>
      </c>
    </row>
    <row r="144" spans="1:45" s="20" customFormat="1" ht="15.95" customHeight="1" x14ac:dyDescent="0.25">
      <c r="D144" s="22"/>
      <c r="E144" s="22"/>
      <c r="L144" s="22"/>
      <c r="M144" s="22"/>
      <c r="T144" s="22"/>
      <c r="U144" s="22"/>
      <c r="AB144" s="22"/>
      <c r="AC144" s="22"/>
      <c r="AJ144" s="22"/>
      <c r="AK144" s="22"/>
      <c r="AR144" s="22"/>
      <c r="AS144" s="22"/>
    </row>
    <row r="145" spans="1:45" s="20" customFormat="1" ht="15.95" customHeight="1" x14ac:dyDescent="0.25">
      <c r="D145" s="22"/>
      <c r="E145" s="22"/>
      <c r="L145" s="22"/>
      <c r="M145" s="22"/>
      <c r="T145" s="22"/>
      <c r="U145" s="22"/>
      <c r="AB145" s="22"/>
      <c r="AC145" s="22"/>
      <c r="AJ145" s="22"/>
      <c r="AK145" s="22"/>
      <c r="AR145" s="22"/>
      <c r="AS145" s="22"/>
    </row>
    <row r="146" spans="1:45" s="11" customFormat="1" ht="18.75" x14ac:dyDescent="0.3">
      <c r="A146" s="11" t="s">
        <v>87</v>
      </c>
    </row>
    <row r="147" spans="1:45" s="9" customFormat="1" ht="15.75" x14ac:dyDescent="0.25">
      <c r="A147" s="9" t="s">
        <v>88</v>
      </c>
    </row>
    <row r="148" spans="1:45" x14ac:dyDescent="0.25">
      <c r="A148" s="35" t="s">
        <v>89</v>
      </c>
    </row>
    <row r="149" spans="1:45" x14ac:dyDescent="0.25">
      <c r="A149" s="36" t="s">
        <v>90</v>
      </c>
    </row>
    <row r="150" spans="1:45" s="9" customFormat="1" ht="15.75" x14ac:dyDescent="0.25">
      <c r="A150" s="9" t="s">
        <v>91</v>
      </c>
    </row>
    <row r="151" spans="1:45" x14ac:dyDescent="0.25">
      <c r="A151" s="35" t="s">
        <v>92</v>
      </c>
    </row>
    <row r="152" spans="1:45" x14ac:dyDescent="0.25">
      <c r="A152" s="36" t="s">
        <v>93</v>
      </c>
    </row>
    <row r="153" spans="1:45" s="20" customFormat="1" ht="15.95" customHeight="1" x14ac:dyDescent="0.25"/>
    <row r="154" spans="1:45" s="20" customFormat="1" ht="15.95" customHeight="1" x14ac:dyDescent="0.25"/>
    <row r="155" spans="1:45" s="20" customFormat="1" ht="15.95" customHeight="1" x14ac:dyDescent="0.25"/>
    <row r="156" spans="1:45" s="20" customFormat="1" ht="15.95" customHeight="1" x14ac:dyDescent="0.25"/>
    <row r="157" spans="1:45" s="20" customFormat="1" ht="15.95" customHeight="1" x14ac:dyDescent="0.25"/>
    <row r="158" spans="1:45" s="20" customFormat="1" ht="15.95" customHeight="1" x14ac:dyDescent="0.25"/>
    <row r="159" spans="1:45" s="20" customFormat="1" ht="15.95" customHeight="1" x14ac:dyDescent="0.25"/>
    <row r="160" spans="1:45" s="20" customFormat="1" ht="15.95" customHeight="1" x14ac:dyDescent="0.25"/>
    <row r="161" s="20" customFormat="1" ht="15.95" customHeight="1" x14ac:dyDescent="0.25"/>
    <row r="162" s="20" customFormat="1" ht="15.95" customHeight="1" x14ac:dyDescent="0.25"/>
    <row r="163" s="20" customFormat="1" ht="15.95" customHeight="1" x14ac:dyDescent="0.25"/>
    <row r="164" s="20" customFormat="1" ht="15.95" customHeight="1" x14ac:dyDescent="0.25"/>
  </sheetData>
  <mergeCells count="10">
    <mergeCell ref="C136:E136"/>
    <mergeCell ref="K136:M136"/>
    <mergeCell ref="C3:I3"/>
    <mergeCell ref="C4:I4"/>
    <mergeCell ref="C5:E5"/>
    <mergeCell ref="G5:I5"/>
    <mergeCell ref="K3:Q3"/>
    <mergeCell ref="K4:Q4"/>
    <mergeCell ref="K5:M5"/>
    <mergeCell ref="O5:Q5"/>
  </mergeCells>
  <hyperlinks>
    <hyperlink ref="C142" r:id="rId1" xr:uid="{E5D7DD68-1153-4B04-B83D-90FC8D9BAF90}"/>
    <hyperlink ref="C141" r:id="rId2" xr:uid="{9180A055-1DB0-456C-958B-820989E86C0C}"/>
    <hyperlink ref="A152" r:id="rId3" xr:uid="{292FCCCF-22BC-4912-93E4-677428550D2D}"/>
    <hyperlink ref="A149" r:id="rId4" xr:uid="{C1862CED-A0BE-4E83-B170-0883FEDC8079}"/>
  </hyperlinks>
  <pageMargins left="0.7" right="0.7" top="0.75" bottom="0.75" header="0.3" footer="0.3"/>
  <pageSetup orientation="portrait" verticalDpi="0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2D8CC8-6213-43CB-9470-A4C9592EA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26534A-698A-4C31-92B8-E58AFD0ED5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71037-2D1A-461F-A716-BC896D914B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Miles</dc:creator>
  <cp:keywords/>
  <dc:description/>
  <cp:lastModifiedBy>Gregory Miles</cp:lastModifiedBy>
  <cp:revision/>
  <dcterms:created xsi:type="dcterms:W3CDTF">2019-05-30T21:50:42Z</dcterms:created>
  <dcterms:modified xsi:type="dcterms:W3CDTF">2024-08-12T19:12:12Z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